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бщие форматы" sheetId="1" r:id="rId4"/>
    <sheet state="visible" name="Соцсети" sheetId="2" r:id="rId5"/>
    <sheet state="visible" name="Интеграция в видео IVD" sheetId="3" r:id="rId6"/>
    <sheet state="visible" name="Интеграция в видео LISA" sheetId="4" r:id="rId7"/>
    <sheet state="visible" name="Дзен + сайт" sheetId="5" r:id="rId8"/>
  </sheets>
  <definedNames/>
  <calcPr/>
  <extLst>
    <ext uri="GoogleSheetsCustomDataVersion2">
      <go:sheetsCustomData xmlns:go="http://customooxmlschemas.google.com/" r:id="rId9" roundtripDataChecksum="fuAEZl2d1W87auyffOz+wFFdbPVIjjRciTpT+1FWFgU="/>
    </ext>
  </extLst>
</workbook>
</file>

<file path=xl/sharedStrings.xml><?xml version="1.0" encoding="utf-8"?>
<sst xmlns="http://schemas.openxmlformats.org/spreadsheetml/2006/main" count="290" uniqueCount="199">
  <si>
    <t xml:space="preserve"> </t>
  </si>
  <si>
    <t xml:space="preserve">Медийная реклама </t>
  </si>
  <si>
    <t xml:space="preserve">Формат размещения </t>
  </si>
  <si>
    <t>Место размещения</t>
  </si>
  <si>
    <r>
      <rPr>
        <rFont val="Calibri"/>
        <b/>
        <color rgb="FF1155CC"/>
        <sz val="10.0"/>
        <u/>
      </rPr>
      <t>BURDASTYLE.RU</t>
    </r>
    <r>
      <rPr>
        <rFont val="Calibri"/>
        <b/>
        <color theme="1"/>
        <sz val="10.0"/>
      </rPr>
      <t xml:space="preserve"> CPM, руб</t>
    </r>
  </si>
  <si>
    <r>
      <rPr>
        <rFont val="Calibri"/>
        <b/>
        <color rgb="FF1155CC"/>
        <sz val="10.0"/>
        <u/>
      </rPr>
      <t>IVD.RU</t>
    </r>
    <r>
      <rPr>
        <rFont val="Calibri"/>
        <b/>
        <color theme="1"/>
        <sz val="10.0"/>
      </rPr>
      <t xml:space="preserve"> CPM, руб</t>
    </r>
  </si>
  <si>
    <r>
      <rPr>
        <rFont val="Calibri"/>
        <b/>
        <color rgb="FF1155CC"/>
        <sz val="10.0"/>
        <u/>
      </rPr>
      <t>SALON.RU</t>
    </r>
    <r>
      <rPr>
        <rFont val="Calibri"/>
        <b/>
        <color theme="1"/>
        <sz val="10.0"/>
      </rPr>
      <t xml:space="preserve"> CPM, руб</t>
    </r>
  </si>
  <si>
    <r>
      <rPr>
        <rFont val="Calibri"/>
        <b/>
        <color rgb="FF1155CC"/>
        <sz val="10.0"/>
        <u/>
      </rPr>
      <t>ICHIP.RU</t>
    </r>
    <r>
      <rPr>
        <rFont val="Calibri"/>
        <b/>
        <color theme="1"/>
        <sz val="10.0"/>
      </rPr>
      <t xml:space="preserve"> CPM, руб</t>
    </r>
  </si>
  <si>
    <r>
      <rPr>
        <rFont val="Calibri"/>
        <b/>
        <color rgb="FF1155CC"/>
        <sz val="10.0"/>
        <u/>
      </rPr>
      <t>7DACH.RU</t>
    </r>
    <r>
      <rPr>
        <rFont val="Calibri"/>
        <b/>
        <color theme="1"/>
        <sz val="10.0"/>
      </rPr>
      <t xml:space="preserve"> CPM, руб</t>
    </r>
  </si>
  <si>
    <r>
      <rPr>
        <rFont val="Calibri"/>
        <b/>
        <color rgb="FF1155CC"/>
        <sz val="10.0"/>
        <u/>
      </rPr>
      <t>LISA.RU</t>
    </r>
    <r>
      <rPr>
        <rFont val="Calibri"/>
        <b/>
        <color theme="1"/>
        <sz val="10.0"/>
      </rPr>
      <t xml:space="preserve"> CPM, руб</t>
    </r>
  </si>
  <si>
    <t>Desktop</t>
  </si>
  <si>
    <t xml:space="preserve">Billboard 100%х250 </t>
  </si>
  <si>
    <t>все страницы</t>
  </si>
  <si>
    <t xml:space="preserve">300x600 </t>
  </si>
  <si>
    <t xml:space="preserve">П-брендирование </t>
  </si>
  <si>
    <t xml:space="preserve">П-брендирование + 300x600 </t>
  </si>
  <si>
    <t>300x250</t>
  </si>
  <si>
    <t>внутри редакционных материалов</t>
  </si>
  <si>
    <t xml:space="preserve">interscroller (parallax) </t>
  </si>
  <si>
    <t>Mobile</t>
  </si>
  <si>
    <t xml:space="preserve">100%x250/300x250 </t>
  </si>
  <si>
    <t xml:space="preserve">Fullscreen </t>
  </si>
  <si>
    <t>Catfish низ экрана</t>
  </si>
  <si>
    <t>Desktop+Mobile</t>
  </si>
  <si>
    <t xml:space="preserve">300x250 </t>
  </si>
  <si>
    <t xml:space="preserve">Inread Video </t>
  </si>
  <si>
    <t xml:space="preserve">Рекламные статьи </t>
  </si>
  <si>
    <t>Формат</t>
  </si>
  <si>
    <r>
      <rPr>
        <rFont val="Calibri"/>
        <b/>
        <color theme="1"/>
        <sz val="10.0"/>
      </rPr>
      <t xml:space="preserve">Mесто размещения
</t>
    </r>
    <r>
      <rPr>
        <rFont val="Calibri"/>
        <b/>
        <i/>
        <color theme="1"/>
        <sz val="9.0"/>
      </rPr>
      <t>(на одном из указанных сайтов)</t>
    </r>
  </si>
  <si>
    <t>Стоимость,  руб</t>
  </si>
  <si>
    <t>Просмотры, гарантия</t>
  </si>
  <si>
    <t>Примечание</t>
  </si>
  <si>
    <t>Нативная статья 
вариант 1</t>
  </si>
  <si>
    <r>
      <rPr>
        <rFont val="Calibri"/>
        <color rgb="FF1155CC"/>
        <sz val="10.0"/>
        <u/>
      </rPr>
      <t>lisa.ru</t>
    </r>
    <r>
      <rPr>
        <rFont val="Calibri"/>
        <color rgb="FF0000FF"/>
        <sz val="10.0"/>
        <u/>
      </rPr>
      <t xml:space="preserve"> / </t>
    </r>
    <r>
      <rPr>
        <rFont val="Calibri"/>
        <color rgb="FF1155CC"/>
        <sz val="10.0"/>
        <u/>
      </rPr>
      <t>burdastyle.ru</t>
    </r>
    <r>
      <rPr>
        <rFont val="Calibri"/>
        <color rgb="FF0000FF"/>
        <sz val="10.0"/>
        <u/>
      </rPr>
      <t xml:space="preserve"> / </t>
    </r>
    <r>
      <rPr>
        <rFont val="Calibri"/>
        <color rgb="FF1155CC"/>
        <sz val="10.0"/>
        <u/>
      </rPr>
      <t>7dach.ru</t>
    </r>
  </si>
  <si>
    <t xml:space="preserve">175 000 + 10 000 продакшн*
</t>
  </si>
  <si>
    <t>от 5 000</t>
  </si>
  <si>
    <t xml:space="preserve">Производство и размещение статьи с анонсированием.  Включена стоимость изготовления анонсов. </t>
  </si>
  <si>
    <t>Нативная статья
вариант 2</t>
  </si>
  <si>
    <r>
      <rPr>
        <rFont val="Calibri"/>
        <color theme="1"/>
        <sz val="10.0"/>
      </rPr>
      <t>343 000 + 10 000 продакшн *</t>
    </r>
    <r>
      <rPr>
        <rFont val="Calibri"/>
        <strike/>
        <color theme="1"/>
        <sz val="10.0"/>
      </rPr>
      <t xml:space="preserve">
</t>
    </r>
  </si>
  <si>
    <t>от 11 500</t>
  </si>
  <si>
    <t>Нативная статья
вариант 3</t>
  </si>
  <si>
    <r>
      <rPr>
        <rFont val="Calibri"/>
        <color theme="1"/>
        <sz val="10.0"/>
      </rPr>
      <t>500 000 + 10 000 продакшн*</t>
    </r>
    <r>
      <rPr>
        <rFont val="Calibri"/>
        <strike/>
        <color theme="1"/>
        <sz val="10.0"/>
      </rPr>
      <t xml:space="preserve">
</t>
    </r>
  </si>
  <si>
    <t>от 18 000</t>
  </si>
  <si>
    <t xml:space="preserve">Производство и размещение статьи с анонсированием. Включена стоимость изготовления анонсов. </t>
  </si>
  <si>
    <t>Новость/Событие</t>
  </si>
  <si>
    <t>120 000</t>
  </si>
  <si>
    <t>-</t>
  </si>
  <si>
    <t>Размещение материала клиента до 1 500 знаков. Написание не включено.</t>
  </si>
  <si>
    <r>
      <rPr>
        <rFont val="Calibri"/>
        <color rgb="FF1155CC"/>
        <sz val="10.0"/>
        <u/>
      </rPr>
      <t>ivd.ru</t>
    </r>
    <r>
      <rPr>
        <rFont val="Calibri"/>
        <color rgb="FF000000"/>
        <sz val="10.0"/>
      </rPr>
      <t xml:space="preserve"> / </t>
    </r>
    <r>
      <rPr>
        <rFont val="Calibri"/>
        <color rgb="FF1155CC"/>
        <sz val="10.0"/>
        <u/>
      </rPr>
      <t>ichip.ru</t>
    </r>
  </si>
  <si>
    <t xml:space="preserve">
190 000 + 10 000 продакшн*</t>
  </si>
  <si>
    <r>
      <rPr>
        <rFont val="Calibri"/>
        <strike/>
        <color theme="1"/>
        <sz val="10.0"/>
      </rPr>
      <t xml:space="preserve">
</t>
    </r>
    <r>
      <rPr>
        <rFont val="Calibri"/>
        <color theme="1"/>
        <sz val="10.0"/>
      </rPr>
      <t>360 000 + 10 000 продакшн*</t>
    </r>
  </si>
  <si>
    <r>
      <rPr>
        <rFont val="Calibri"/>
        <strike/>
        <color theme="1"/>
        <sz val="10.0"/>
      </rPr>
      <t xml:space="preserve">
</t>
    </r>
    <r>
      <rPr>
        <rFont val="Calibri"/>
        <color theme="1"/>
        <sz val="10.0"/>
      </rPr>
      <t>530 000 + 10 000 продакшн*</t>
    </r>
  </si>
  <si>
    <t>Нативная статья</t>
  </si>
  <si>
    <t>salon.ru</t>
  </si>
  <si>
    <t>от 3 000</t>
  </si>
  <si>
    <t>*Варианты производства статей</t>
  </si>
  <si>
    <r>
      <rPr>
        <rFont val="Calibri"/>
        <b/>
        <color theme="1"/>
        <sz val="10.0"/>
      </rPr>
      <t xml:space="preserve">Mесто размещения
</t>
    </r>
    <r>
      <rPr>
        <rFont val="Calibri"/>
        <b/>
        <i/>
        <color theme="1"/>
        <sz val="9.0"/>
      </rPr>
      <t>(на одном из указанных сайтов)</t>
    </r>
  </si>
  <si>
    <t>Что включает производство</t>
  </si>
  <si>
    <t>Стандартная нативная статья</t>
  </si>
  <si>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salon.ru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burdastyle.ru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7dach.ru</t>
    </r>
  </si>
  <si>
    <t xml:space="preserve">- текст 3500-5000 знаков
- подбор иллюстраций
- верстка 
</t>
  </si>
  <si>
    <r>
      <rPr>
        <rFont val="Calibri"/>
        <color theme="1"/>
        <sz val="10.0"/>
      </rPr>
      <t xml:space="preserve">Нативная статья с интеграцией мнения экспертов (opinion leader)
</t>
    </r>
    <r>
      <rPr>
        <rFont val="Calibri"/>
        <i/>
        <color rgb="FFFF0000"/>
        <sz val="10.0"/>
      </rPr>
      <t>(по предварительному запросу)</t>
    </r>
  </si>
  <si>
    <t xml:space="preserve">- текст 3500-5000 знаков
- подбор иллюстраций
- интервью и расшифровка
- верстка 
</t>
  </si>
  <si>
    <t>Нативная статья с интеграцией ключевых слов/фраз по запросам (без гарантий в выдаче)</t>
  </si>
  <si>
    <t xml:space="preserve">- текст 6000-7000 знаков                                               
- смысловая интеграция в текст до 20 ключевых слов/фраз (предоставляются клиентом)  
- смысловая интеграция в текст до 4х подзаголовков H2 (предоставляются клиентом)            
- подбор иллюстраций
- верстка 
</t>
  </si>
  <si>
    <r>
      <rPr>
        <rFont val="Calibri"/>
        <color theme="1"/>
        <sz val="10.0"/>
      </rPr>
      <t xml:space="preserve">Нативная статья-обзор с выездом редактора
</t>
    </r>
    <r>
      <rPr>
        <rFont val="Calibri"/>
        <i/>
        <color rgb="FFFF0000"/>
        <sz val="10.0"/>
      </rPr>
      <t>(по предварительному запросу)</t>
    </r>
  </si>
  <si>
    <t xml:space="preserve">- текст 6000-7000 знаков                                               
- выезд редактора в точку продаж (в пределах МКАД), до 2х часов работы
- интервью и расшифровка
- фото-репортаж (телефон с качественной камерой)           
- подбор иллюстраций
- верстка 
</t>
  </si>
  <si>
    <t>ichip.ru</t>
  </si>
  <si>
    <t xml:space="preserve"> - текст до 5000 знаков
 - подбор иллюстраций
 - верстка 
 - внесение правок от клиента</t>
  </si>
  <si>
    <t xml:space="preserve">Статья-обзор, включающая тест устройства </t>
  </si>
  <si>
    <t xml:space="preserve"> - текст до 6000 знаков
 - тест устройства, фотоотчет 
 - подбор иллюстраций
 - верстка
 - внесение правок от клиента</t>
  </si>
  <si>
    <t>Статья-обзор, включающая тест устройства с возможностью интеграциии ключевых слов/фраз по запросам (без гарантий в выдаче)</t>
  </si>
  <si>
    <t xml:space="preserve"> - текст до 7000 знаков   
 - тест устройства, фотоотчет                                             
 - смысловая интеграция в текст до 20 ключевых слов/фраз (предоставляются клиентом)  
 - смысловая интеграция в текст до 4х подзаголовков H2 (предоставляются клиентом)            
 - подбор иллюстраций
 - верстка 
</t>
  </si>
  <si>
    <t xml:space="preserve">Стандартные спецпроекты </t>
  </si>
  <si>
    <r>
      <rPr>
        <rFont val="Calibri"/>
        <b/>
        <color theme="1"/>
        <sz val="10.0"/>
      </rPr>
      <t xml:space="preserve">Mесто размещения
</t>
    </r>
    <r>
      <rPr>
        <rFont val="Calibri"/>
        <b/>
        <i/>
        <color theme="1"/>
        <sz val="9.0"/>
      </rPr>
      <t>(на одном из указанных сайтов)</t>
    </r>
  </si>
  <si>
    <t>Размер</t>
  </si>
  <si>
    <t>Уникальные пользователи на странице проекта</t>
  </si>
  <si>
    <t>Период анонсирования</t>
  </si>
  <si>
    <t>Стоимость продакшн*, руб</t>
  </si>
  <si>
    <t>Стоимость размещения, руб</t>
  </si>
  <si>
    <t>Итого стоимость проекта, руб</t>
  </si>
  <si>
    <t>История // Тест // Геймификатор // Кликер</t>
  </si>
  <si>
    <r>
      <rPr>
        <rFont val="Arial"/>
        <color rgb="FF1155CC"/>
        <sz val="9.0"/>
        <u/>
      </rPr>
      <t>burdastyle.ru</t>
    </r>
    <r>
      <rPr>
        <rFont val="Arial"/>
        <color rgb="FF000000"/>
        <sz val="9.0"/>
        <u/>
      </rPr>
      <t xml:space="preserve"> / </t>
    </r>
    <r>
      <rPr>
        <rFont val="Arial"/>
        <color rgb="FF1155CC"/>
        <sz val="9.0"/>
        <u/>
      </rPr>
      <t>lisa.ru</t>
    </r>
    <r>
      <rPr>
        <rFont val="Arial"/>
        <color rgb="FF000000"/>
        <sz val="9.0"/>
        <u/>
      </rPr>
      <t xml:space="preserve"> / </t>
    </r>
    <r>
      <rPr>
        <rFont val="Arial"/>
        <color rgb="FF1155CC"/>
        <sz val="9.0"/>
        <u/>
      </rPr>
      <t>ivd.ru</t>
    </r>
    <r>
      <rPr>
        <rFont val="Arial"/>
        <color rgb="FF000000"/>
        <sz val="9.0"/>
        <u/>
      </rPr>
      <t xml:space="preserve"> / ichip.ru</t>
    </r>
  </si>
  <si>
    <t>Пакет S</t>
  </si>
  <si>
    <t>от 20 дней</t>
  </si>
  <si>
    <t>Пакет M</t>
  </si>
  <si>
    <t>от 30 дней</t>
  </si>
  <si>
    <t>Пакет L</t>
  </si>
  <si>
    <t>от 40 дней</t>
  </si>
  <si>
    <t>по запросу</t>
  </si>
  <si>
    <t>* На продакшн скидки не распространяются</t>
  </si>
  <si>
    <t>Наценки</t>
  </si>
  <si>
    <t>Вид таргетинга</t>
  </si>
  <si>
    <t>Наценка</t>
  </si>
  <si>
    <t xml:space="preserve">Гео: Москва , Санкт-Петербург </t>
  </si>
  <si>
    <t>Гео: остальные города</t>
  </si>
  <si>
    <t>Раздел</t>
  </si>
  <si>
    <t>Частота менее F=3</t>
  </si>
  <si>
    <t>Соц. дем.</t>
  </si>
  <si>
    <t>Второй бренд на креативе (есть исключения)</t>
  </si>
  <si>
    <t>Сезонный коэфициент</t>
  </si>
  <si>
    <t>Сезон</t>
  </si>
  <si>
    <t>Коэффициент</t>
  </si>
  <si>
    <t>Январь - Февраль</t>
  </si>
  <si>
    <t>Март - Апрель</t>
  </si>
  <si>
    <t>Май - Август</t>
  </si>
  <si>
    <t>Сентябрь - Декабрь</t>
  </si>
  <si>
    <t xml:space="preserve">Все цены указаны без учета НДС и без учета индивидуальной скидки </t>
  </si>
  <si>
    <t>Минимальная стоимость заказа 50 000 руб. до ндс</t>
  </si>
  <si>
    <t>Прайс-лист действителен до 31.03.2026</t>
  </si>
  <si>
    <t>Площадка</t>
  </si>
  <si>
    <t>Аккаунты проектов</t>
  </si>
  <si>
    <t>Подготовка текста для публикации</t>
  </si>
  <si>
    <r>
      <rPr>
        <rFont val="Calibri"/>
        <b val="0"/>
        <color theme="1"/>
        <sz val="10.0"/>
      </rPr>
      <t>Стоимость размещения</t>
    </r>
    <r>
      <rPr>
        <rFont val="Calibri"/>
        <b/>
        <color theme="1"/>
        <sz val="10.0"/>
      </rPr>
      <t xml:space="preserve"> одного </t>
    </r>
    <r>
      <rPr>
        <rFont val="Calibri"/>
        <b val="0"/>
        <color theme="1"/>
        <sz val="10.0"/>
      </rPr>
      <t xml:space="preserve">поста </t>
    </r>
    <r>
      <rPr>
        <rFont val="Calibri"/>
        <b/>
        <color theme="1"/>
        <sz val="10.0"/>
      </rPr>
      <t xml:space="preserve">
 (ВК или ОК или ТГ или Дзен) </t>
    </r>
  </si>
  <si>
    <r>
      <rPr>
        <rFont val="Calibri"/>
        <color theme="1"/>
        <sz val="10.0"/>
      </rPr>
      <t>Стоимость размещения поста на любых</t>
    </r>
    <r>
      <rPr>
        <rFont val="Calibri"/>
        <b/>
        <color theme="1"/>
        <sz val="10.0"/>
      </rPr>
      <t xml:space="preserve"> двух</t>
    </r>
    <r>
      <rPr>
        <rFont val="Calibri"/>
        <color theme="1"/>
        <sz val="10.0"/>
      </rPr>
      <t xml:space="preserve"> каналах / </t>
    </r>
    <r>
      <rPr>
        <rFont val="Calibri"/>
        <b/>
        <color theme="1"/>
        <sz val="10.0"/>
      </rPr>
      <t xml:space="preserve">два </t>
    </r>
    <r>
      <rPr>
        <rFont val="Calibri"/>
        <color theme="1"/>
        <sz val="10.0"/>
      </rPr>
      <t xml:space="preserve">поста на одном канале  
 </t>
    </r>
    <r>
      <rPr>
        <rFont val="Calibri"/>
        <b/>
        <color theme="1"/>
        <sz val="10.0"/>
      </rPr>
      <t xml:space="preserve">(ВК или ОК или ТГ или Дзен) </t>
    </r>
    <r>
      <rPr>
        <rFont val="Calibri"/>
        <color theme="1"/>
        <sz val="10.0"/>
      </rPr>
      <t>(одинаковое содержимое на все платформы)</t>
    </r>
  </si>
  <si>
    <r>
      <rPr>
        <rFont val="Calibri"/>
        <color theme="1"/>
        <sz val="10.0"/>
      </rPr>
      <t xml:space="preserve">Стоимость размещения поста на любых </t>
    </r>
    <r>
      <rPr>
        <rFont val="Calibri"/>
        <b/>
        <color theme="1"/>
        <sz val="10.0"/>
      </rPr>
      <t>трех</t>
    </r>
    <r>
      <rPr>
        <rFont val="Calibri"/>
        <color theme="1"/>
        <sz val="10.0"/>
      </rPr>
      <t xml:space="preserve"> каналах / </t>
    </r>
    <r>
      <rPr>
        <rFont val="Calibri"/>
        <b/>
        <color theme="1"/>
        <sz val="10.0"/>
      </rPr>
      <t>три</t>
    </r>
    <r>
      <rPr>
        <rFont val="Calibri"/>
        <color theme="1"/>
        <sz val="10.0"/>
      </rPr>
      <t xml:space="preserve"> поста на одном канале 
</t>
    </r>
    <r>
      <rPr>
        <rFont val="Calibri"/>
        <b/>
        <color theme="1"/>
        <sz val="10.0"/>
      </rPr>
      <t xml:space="preserve"> (ВК или ОК или ТГ или Дзен) </t>
    </r>
    <r>
      <rPr>
        <rFont val="Calibri"/>
        <color theme="1"/>
        <sz val="10.0"/>
      </rPr>
      <t xml:space="preserve"> (одинаковое содержимое на все платформы)</t>
    </r>
  </si>
  <si>
    <r>
      <rPr>
        <rFont val="Calibri"/>
        <color theme="1"/>
        <sz val="10.0"/>
      </rPr>
      <t xml:space="preserve">Стоимость размещения поста на любых </t>
    </r>
    <r>
      <rPr>
        <rFont val="Calibri"/>
        <b/>
        <color theme="1"/>
        <sz val="10.0"/>
      </rPr>
      <t xml:space="preserve">четырех </t>
    </r>
    <r>
      <rPr>
        <rFont val="Calibri"/>
        <color theme="1"/>
        <sz val="10.0"/>
      </rPr>
      <t xml:space="preserve">каналах / </t>
    </r>
    <r>
      <rPr>
        <rFont val="Calibri"/>
        <b/>
        <color theme="1"/>
        <sz val="10.0"/>
      </rPr>
      <t>четыре</t>
    </r>
    <r>
      <rPr>
        <rFont val="Calibri"/>
        <color theme="1"/>
        <sz val="10.0"/>
      </rPr>
      <t xml:space="preserve"> поста на одном канале 
</t>
    </r>
    <r>
      <rPr>
        <rFont val="Calibri"/>
        <b/>
        <color theme="1"/>
        <sz val="10.0"/>
      </rPr>
      <t xml:space="preserve"> (ВК или ОК или ТГ или Дзен)  </t>
    </r>
    <r>
      <rPr>
        <rFont val="Calibri"/>
        <color theme="1"/>
        <sz val="10.0"/>
      </rPr>
      <t>(одинаковое содержимое на все платформы)</t>
    </r>
  </si>
  <si>
    <t>LISA.RU</t>
  </si>
  <si>
    <r>
      <rPr>
        <rFont val="Calibri"/>
        <color rgb="FF1155CC"/>
        <sz val="10.0"/>
        <u/>
      </rPr>
      <t xml:space="preserve">https://t.me/lisa_magazine
https://ok.ru/lizamagazine
</t>
    </r>
    <r>
      <rPr>
        <rFont val="Calibri"/>
        <color rgb="FF1155CC"/>
        <sz val="10.0"/>
        <u/>
      </rPr>
      <t xml:space="preserve">https://vk.com/lizamagazine
</t>
    </r>
    <r>
      <rPr>
        <rFont val="Calibri"/>
        <color rgb="FF1155CC"/>
        <sz val="10.0"/>
        <u/>
      </rPr>
      <t>https://dzen.ru/lisa.ru</t>
    </r>
  </si>
  <si>
    <t>Советы для женщин на все случаи жизни: здоровый образ жизни, домашнее хозяйство, мода, красота, путешествия, отношения и финансы</t>
  </si>
  <si>
    <t>BURDASTYLE.RU</t>
  </si>
  <si>
    <r>
      <rPr>
        <rFont val="Calibri"/>
        <color rgb="FF0000FF"/>
        <sz val="10.0"/>
        <u/>
      </rPr>
      <t xml:space="preserve">https://t.me/burdarussia
</t>
    </r>
    <r>
      <rPr>
        <rFont val="Calibri"/>
        <color rgb="FF1155CC"/>
        <sz val="10.0"/>
        <u/>
      </rPr>
      <t>https://ok.ru/zhurnalburda</t>
    </r>
    <r>
      <rPr>
        <rFont val="Calibri"/>
        <sz val="10.0"/>
      </rPr>
      <t xml:space="preserve">
</t>
    </r>
    <r>
      <rPr>
        <rFont val="Calibri"/>
        <color rgb="FF1155CC"/>
        <sz val="10.0"/>
        <u/>
      </rPr>
      <t>https://t.me/burdarussia</t>
    </r>
    <r>
      <rPr>
        <rFont val="Calibri"/>
        <sz val="10.0"/>
      </rPr>
      <t xml:space="preserve">
</t>
    </r>
    <r>
      <rPr>
        <rFont val="Calibri"/>
        <color rgb="FF1155CC"/>
        <sz val="10.0"/>
        <u/>
      </rPr>
      <t>https://dzen.ru/burdastyle.ru</t>
    </r>
  </si>
  <si>
    <t>Блог о моде, шитье и рукоделии от легендарного бренда выкроек Burda</t>
  </si>
  <si>
    <t>ICHIP.RU</t>
  </si>
  <si>
    <r>
      <rPr>
        <rFont val="Calibri"/>
        <color rgb="FF1155CC"/>
        <sz val="10.0"/>
        <u/>
      </rPr>
      <t>https://t.me/chiprussia
https://ok.ru/godigital</t>
    </r>
    <r>
      <rPr>
        <rFont val="Calibri"/>
        <color rgb="FF1155CC"/>
        <sz val="10.0"/>
        <u/>
      </rPr>
      <t xml:space="preserve">
</t>
    </r>
    <r>
      <rPr>
        <rFont val="Calibri"/>
        <color rgb="FF1155CC"/>
        <sz val="10.0"/>
        <u/>
      </rPr>
      <t>https://vk.com/chiprussia</t>
    </r>
    <r>
      <rPr>
        <rFont val="Calibri"/>
        <color rgb="FF000000"/>
        <sz val="10.0"/>
      </rPr>
      <t xml:space="preserve">
</t>
    </r>
    <r>
      <rPr>
        <rFont val="Calibri"/>
        <color rgb="FF1155CC"/>
        <sz val="10.0"/>
        <u/>
      </rPr>
      <t>https://zen.yandex.ru/ichip.ru</t>
    </r>
  </si>
  <si>
    <t xml:space="preserve">Ваш гид в цифровом мире! Собрали полезные советы, лайфхаки и интересные факты из мира ПО, гаджетов и другой техники. Подборки товаров </t>
  </si>
  <si>
    <t>SALON.RU</t>
  </si>
  <si>
    <r>
      <rPr>
        <rFont val="Calibri"/>
        <color rgb="FF1155CC"/>
        <sz val="10.0"/>
        <u/>
      </rPr>
      <t>https://t.me/salon_magazine
https://vk.com/saloninterior</t>
    </r>
    <r>
      <rPr>
        <rFont val="Calibri"/>
        <color rgb="FF1155CC"/>
        <sz val="10.0"/>
        <u/>
      </rPr>
      <t xml:space="preserve">
</t>
    </r>
    <r>
      <rPr>
        <rFont val="Calibri"/>
        <color rgb="FF1155CC"/>
        <sz val="10.0"/>
        <u/>
      </rPr>
      <t>https://zen.yandex.ru/salon.ru</t>
    </r>
  </si>
  <si>
    <t>В канале рассказываем о последних тенденциях и самых значимых событиях в области архитектуры и дизайна; уникальная коллекция интерьеров; портфолио ведущих архитекторов, дизайнеров и декораторов России и мира</t>
  </si>
  <si>
    <t>IVD.RU</t>
  </si>
  <si>
    <r>
      <rPr>
        <rFont val="Calibri"/>
        <color rgb="FF1155CC"/>
        <sz val="10.0"/>
        <u/>
      </rPr>
      <t>https://t.me/ivd_ru
https://www.ok.ru/group/55304897560804</t>
    </r>
    <r>
      <rPr>
        <rFont val="Calibri"/>
        <color rgb="FF000000"/>
        <sz val="10.0"/>
      </rPr>
      <t xml:space="preserve">
</t>
    </r>
    <r>
      <rPr>
        <rFont val="Calibri"/>
        <color rgb="FF1155CC"/>
        <sz val="10.0"/>
        <u/>
      </rPr>
      <t>https://vk.com/ivd_ru</t>
    </r>
    <r>
      <rPr>
        <rFont val="Calibri"/>
        <color rgb="FF000000"/>
        <sz val="10.0"/>
      </rPr>
      <t xml:space="preserve">
</t>
    </r>
    <r>
      <rPr>
        <rFont val="Calibri"/>
        <color rgb="FF1155CC"/>
        <sz val="10.0"/>
        <u/>
      </rPr>
      <t>https://dzen.ru/ivd.ru</t>
    </r>
  </si>
  <si>
    <t>Реализованные проекты дизайнеров, готовые перепланировки квартир, идеи по оформлению сада и практичные советы по ремонту и уборке, подборки товаров</t>
  </si>
  <si>
    <t>Требования к контенту поста: нативная интеграция в стиле издания и в соответствии с тематикой канала, на котором осуществляется публикация.</t>
  </si>
  <si>
    <t xml:space="preserve">Размещение рекламы в видео на видеоплатформах IVD.ru  
📺VK Видео 
📝Дзен 
📺Rutube 
📺YouTube </t>
  </si>
  <si>
    <t>ПАКЕТ*</t>
  </si>
  <si>
    <t xml:space="preserve"> НАЗВАНИЕ</t>
  </si>
  <si>
    <t>ОПИСАНИЕ</t>
  </si>
  <si>
    <t>АНОНСИРОВАНИЕ</t>
  </si>
  <si>
    <t xml:space="preserve">KPI </t>
  </si>
  <si>
    <t>СТОИМОСТЬ* ПРОИЗВОДСТВА без учета НДС</t>
  </si>
  <si>
    <t>СТОИМОСТЬ АНОНСИРОВАНИЯ без учета НДС</t>
  </si>
  <si>
    <t xml:space="preserve">СТОИМОСТЬ ПРОСМОТРА </t>
  </si>
  <si>
    <t xml:space="preserve"> min</t>
  </si>
  <si>
    <r>
      <rPr>
        <rFont val="Calibri"/>
        <b/>
        <color theme="1"/>
        <sz val="10.0"/>
      </rPr>
      <t xml:space="preserve">
</t>
    </r>
    <r>
      <rPr>
        <rFont val="Calibri"/>
        <b/>
        <i/>
        <color theme="1"/>
        <sz val="10.0"/>
      </rPr>
      <t xml:space="preserve"> </t>
    </r>
    <r>
      <rPr>
        <rFont val="Calibri"/>
        <b/>
        <color theme="1"/>
        <sz val="10.0"/>
      </rPr>
      <t xml:space="preserve">
Интеграция в готовое редакционное видео
</t>
    </r>
    <r>
      <rPr>
        <rFont val="Calibri"/>
        <b val="0"/>
        <i/>
        <color theme="1"/>
        <sz val="10.0"/>
      </rPr>
      <t>(допускается присутствие других рекламодателей)</t>
    </r>
  </si>
  <si>
    <t xml:space="preserve">-  midroll - вставка готового рекламного ролика Клиента (хронометраж до до 30 сек.) в тематически подходящий хронометраж или фото продукта 
- упоминание бренда в описании к видео </t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</si>
  <si>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(упоминание бренда и активная ссылка в описании)</t>
    </r>
  </si>
  <si>
    <t>5 000 просмотров</t>
  </si>
  <si>
    <t>max</t>
  </si>
  <si>
    <r>
      <rPr>
        <rFont val="Calibri"/>
        <b/>
        <color theme="1"/>
        <sz val="10.0"/>
      </rPr>
      <t xml:space="preserve">
</t>
    </r>
    <r>
      <rPr>
        <rFont val="Calibri"/>
        <b/>
        <i/>
        <color theme="1"/>
        <sz val="10.0"/>
      </rPr>
      <t xml:space="preserve"> </t>
    </r>
    <r>
      <rPr>
        <rFont val="Calibri"/>
        <b/>
        <color theme="1"/>
        <sz val="10.0"/>
      </rPr>
      <t xml:space="preserve">
Интеграция в готовое редакционное видео
</t>
    </r>
    <r>
      <rPr>
        <rFont val="Calibri"/>
        <b val="0"/>
        <i/>
        <color theme="1"/>
        <sz val="10.0"/>
      </rPr>
      <t>(допускается присутствие других рекламодателей)</t>
    </r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</si>
  <si>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(упоминание бренда и активная ссылка в описании)</t>
    </r>
  </si>
  <si>
    <t>10 000 просмотров</t>
  </si>
  <si>
    <r>
      <rPr>
        <rFont val="Calibri"/>
        <b/>
        <color theme="1"/>
        <sz val="10.0"/>
      </rPr>
      <t xml:space="preserve">
</t>
    </r>
    <r>
      <rPr>
        <rFont val="Calibri"/>
        <b/>
        <color theme="1"/>
        <sz val="10.0"/>
      </rPr>
      <t xml:space="preserve"> </t>
    </r>
    <r>
      <rPr>
        <rFont val="Calibri"/>
        <b/>
        <color theme="1"/>
        <sz val="10.0"/>
      </rPr>
      <t xml:space="preserve">
Product placement в редакционное видео
</t>
    </r>
    <r>
      <rPr>
        <rFont val="Calibri"/>
        <b val="0"/>
        <color theme="1"/>
        <sz val="10.0"/>
      </rPr>
      <t>(допускается присутствие других рекламодателей)</t>
    </r>
  </si>
  <si>
    <r>
      <rPr>
        <rFont val="Calibri"/>
        <color theme="1"/>
        <sz val="10.0"/>
      </rPr>
      <t xml:space="preserve">- до 2х единиц продукции </t>
    </r>
    <r>
      <rPr>
        <rFont val="Calibri"/>
        <i/>
        <color theme="1"/>
        <sz val="10.0"/>
      </rPr>
      <t xml:space="preserve">(доставка на место съемки осуществляется силами клиента) </t>
    </r>
    <r>
      <rPr>
        <rFont val="Calibri"/>
        <color theme="1"/>
        <sz val="10.0"/>
      </rPr>
      <t xml:space="preserve">          
- упоминание бренда голосом и визуально до 30 сек.        
- графическая плашка с названием продукта
- упоминание бренда в описании к видео </t>
    </r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</si>
  <si>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(упоминание бренда и активная ссылка в описании)</t>
    </r>
  </si>
  <si>
    <r>
      <rPr>
        <rFont val="Calibri"/>
        <b/>
        <color theme="1"/>
        <sz val="10.0"/>
      </rPr>
      <t xml:space="preserve">
</t>
    </r>
    <r>
      <rPr>
        <rFont val="Calibri"/>
        <b/>
        <color theme="1"/>
        <sz val="10.0"/>
      </rPr>
      <t xml:space="preserve"> </t>
    </r>
    <r>
      <rPr>
        <rFont val="Calibri"/>
        <b/>
        <color theme="1"/>
        <sz val="10.0"/>
      </rPr>
      <t xml:space="preserve">
Product placement в редакционное видео
</t>
    </r>
    <r>
      <rPr>
        <rFont val="Calibri"/>
        <b val="0"/>
        <color theme="1"/>
        <sz val="10.0"/>
      </rPr>
      <t>(допускается присутствие других рекламодателей)</t>
    </r>
  </si>
  <si>
    <r>
      <rPr>
        <rFont val="Calibri"/>
        <color theme="1"/>
        <sz val="10.0"/>
      </rPr>
      <t xml:space="preserve">- до 2х единиц продукции </t>
    </r>
    <r>
      <rPr>
        <rFont val="Calibri"/>
        <i/>
        <color theme="1"/>
        <sz val="10.0"/>
      </rPr>
      <t xml:space="preserve">(доставка на место съемки осуществляется силами клиента) </t>
    </r>
    <r>
      <rPr>
        <rFont val="Calibri"/>
        <color theme="1"/>
        <sz val="10.0"/>
      </rPr>
      <t xml:space="preserve">            
- упоминание бренда голосом и визуально до 30 сек.        
- графическая плашка с названием продукта
- упоминание бренда в описании к видео </t>
    </r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</si>
  <si>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(упоминание бренда и активная ссылка в описании)</t>
    </r>
  </si>
  <si>
    <t>20 000 просмотров</t>
  </si>
  <si>
    <r>
      <rPr>
        <rFont val="Calibri"/>
        <b/>
        <sz val="10.0"/>
      </rPr>
      <t xml:space="preserve">
</t>
    </r>
    <r>
      <rPr>
        <rFont val="Calibri"/>
        <b/>
        <color rgb="FF000000"/>
        <sz val="10.0"/>
      </rPr>
      <t>Видео с индивидуальным позиционированием продукции (локация клиента)</t>
    </r>
    <r>
      <rPr>
        <rFont val="Calibri"/>
        <b/>
        <sz val="10.0"/>
      </rPr>
      <t xml:space="preserve">
</t>
    </r>
    <r>
      <rPr>
        <rFont val="Calibri"/>
        <b/>
        <color rgb="FF1155CC"/>
        <sz val="10.0"/>
        <u/>
      </rPr>
      <t xml:space="preserve">ПРИМЕР ФОРМАТА    </t>
    </r>
    <r>
      <rPr>
        <rFont val="Calibri"/>
        <b/>
        <sz val="10.0"/>
      </rPr>
      <t xml:space="preserve">           </t>
    </r>
  </si>
  <si>
    <t xml:space="preserve">- видео "под ключ" (хронометраж после монтажа до 10 мин.)
- выезд съемочной группы на место съемки (до 30 км за МКАД)
- опционально: возможность привлечения дизайнера интерьера в качестве ведущего за дополнительный гонорар 
- сценарий съемки 
</t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</si>
  <si>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(упоминание бренда и активная ссылка в описании)</t>
    </r>
  </si>
  <si>
    <t>от 25 000 просмотров</t>
  </si>
  <si>
    <t xml:space="preserve">по запросу </t>
  </si>
  <si>
    <t>*KPI пакета может быть увеличен при наличии бюджета по запросу</t>
  </si>
  <si>
    <r>
      <rPr>
        <rFont val="Calibri"/>
        <b/>
        <i/>
        <color theme="1"/>
        <sz val="9.0"/>
      </rPr>
      <t>** стоимость указана без учета НДС и без учета индивидуальной скидки</t>
    </r>
    <r>
      <rPr>
        <rFont val="Calibri"/>
        <b/>
        <color theme="1"/>
        <sz val="9.0"/>
      </rPr>
      <t>, без учета стоимости гонарара дизайнера</t>
    </r>
  </si>
  <si>
    <r>
      <rPr>
        <rFont val="Calibri"/>
        <color rgb="FFA64D79"/>
        <sz val="11.0"/>
      </rPr>
      <t xml:space="preserve">Размещение рекламы в видео на видеоплатформах </t>
    </r>
    <r>
      <rPr>
        <rFont val="Calibri"/>
        <color rgb="FFA64D79"/>
        <sz val="11.0"/>
        <u/>
      </rPr>
      <t>LISA.ru</t>
    </r>
    <r>
      <rPr>
        <rFont val="Calibri"/>
        <color rgb="FFA64D79"/>
        <sz val="11.0"/>
      </rPr>
      <t xml:space="preserve">  
📺VK Видео 
📝Дзен 
📺Rutube 
📺YouTube </t>
    </r>
  </si>
  <si>
    <t>НАЗВАНИЕ</t>
  </si>
  <si>
    <t>KPI*</t>
  </si>
  <si>
    <r>
      <rPr>
        <rFont val="Calibri"/>
        <b/>
        <color theme="1"/>
        <sz val="10.0"/>
      </rPr>
      <t xml:space="preserve">
Интеграция в готовое редакционное видео
</t>
    </r>
    <r>
      <rPr>
        <rFont val="Calibri"/>
        <b val="0"/>
        <color theme="1"/>
        <sz val="10.0"/>
      </rPr>
      <t>(допускается присутствие других рекламодателей)</t>
    </r>
  </si>
  <si>
    <t xml:space="preserve">-  midroll - вставка готового рекламного ролика Клиента (хронометраж до до 30 сек.) в середину ролика или фото продукта 
- упоминание бренда в описании к видео </t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</si>
  <si>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(упоминание бренда и активная ссылка в описании)</t>
    </r>
  </si>
  <si>
    <r>
      <rPr>
        <rFont val="Calibri"/>
        <b/>
        <sz val="10.0"/>
      </rPr>
      <t xml:space="preserve">
</t>
    </r>
    <r>
      <rPr>
        <rFont val="Calibri"/>
        <b/>
        <color rgb="FF000000"/>
        <sz val="10.0"/>
      </rPr>
      <t xml:space="preserve">Product placement в редакционное видео
</t>
    </r>
    <r>
      <rPr>
        <rFont val="Calibri"/>
        <b val="0"/>
        <color rgb="FF000000"/>
        <sz val="10.0"/>
      </rPr>
      <t>(допускается присутствие других рекламодателей)</t>
    </r>
    <r>
      <rPr>
        <rFont val="Calibri"/>
        <b/>
        <sz val="10.0"/>
      </rPr>
      <t xml:space="preserve">
</t>
    </r>
    <r>
      <rPr>
        <rFont val="Calibri"/>
        <b/>
        <color rgb="FF1155CC"/>
        <sz val="10.0"/>
        <u/>
      </rPr>
      <t xml:space="preserve">ПРИМЕР ФОРМАТА </t>
    </r>
  </si>
  <si>
    <r>
      <rPr>
        <rFont val="Calibri"/>
        <color theme="1"/>
        <sz val="10.0"/>
      </rPr>
      <t xml:space="preserve">- до 2х единиц продукции </t>
    </r>
    <r>
      <rPr>
        <rFont val="Calibri"/>
        <i/>
        <color theme="1"/>
        <sz val="10.0"/>
      </rPr>
      <t xml:space="preserve">(доставка на место съемки осуществляется силами клиента) </t>
    </r>
    <r>
      <rPr>
        <rFont val="Calibri"/>
        <color theme="1"/>
        <sz val="10.0"/>
      </rPr>
      <t xml:space="preserve">       
- акцент на продукции по контексту        
- упоминание бренда голосом (ведущий) и визуально до 30 сек.        
- графическая плашка с активной ссылкой и описанием        
- упоминание бренда в описании к видео </t>
    </r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</si>
  <si>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(упоминание бренда и активная ссылка в описании)</t>
    </r>
  </si>
  <si>
    <r>
      <rPr>
        <rFont val="Calibri"/>
        <b/>
        <sz val="10.0"/>
      </rPr>
      <t xml:space="preserve">
</t>
    </r>
    <r>
      <rPr>
        <rFont val="Calibri"/>
        <b/>
        <color rgb="FF000000"/>
        <sz val="10.0"/>
      </rPr>
      <t xml:space="preserve">Видео с индивидуальным позиционированием продукции                </t>
    </r>
    <r>
      <rPr>
        <rFont val="Calibri"/>
        <b/>
        <sz val="10.0"/>
      </rPr>
      <t xml:space="preserve">
</t>
    </r>
    <r>
      <rPr>
        <rFont val="Calibri"/>
        <b/>
        <color rgb="FF1155CC"/>
        <sz val="10.0"/>
        <u/>
      </rPr>
      <t>ПРИМЕР ФОРМАТА</t>
    </r>
  </si>
  <si>
    <t xml:space="preserve">- видео "под ключ" (хронометраж после монтажа до 10 мин.)
- выезд съемочной группы на место съемки (до 30 км за МКАД)
- привлечение экспета по направлению в качестве ведущего за дополнительный гонорар  
- сценарий съемки 
</t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</si>
  <si>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(упоминание бренда и активная ссылка в описании)</t>
    </r>
  </si>
  <si>
    <t>от 7 000 просмотров</t>
  </si>
  <si>
    <r>
      <rPr>
        <rFont val="Calibri"/>
        <b/>
        <sz val="10.0"/>
      </rPr>
      <t xml:space="preserve">
</t>
    </r>
    <r>
      <rPr>
        <rFont val="Calibri"/>
        <b/>
        <color rgb="FF000000"/>
        <sz val="10.0"/>
      </rPr>
      <t>Видео- интервью с представителем Клиента</t>
    </r>
    <r>
      <rPr>
        <rFont val="Calibri"/>
        <b/>
        <sz val="10.0"/>
      </rPr>
      <t xml:space="preserve">
</t>
    </r>
    <r>
      <rPr>
        <rFont val="Calibri"/>
        <b/>
        <color rgb="FF1155CC"/>
        <sz val="10.0"/>
        <u/>
      </rPr>
      <t>ПРИМЕР ФОРМАТА</t>
    </r>
  </si>
  <si>
    <t xml:space="preserve">- видео "под ключ" (хронометраж после монтажа до 10 мин.)
- предоставление студии
- привлечение экспета по направлению в качестве ведущего за дополнительный гонорар 
- сценарий съемки 
</t>
  </si>
  <si>
    <r>
      <rPr>
        <rFont val="Calibri"/>
        <sz val="10.0"/>
      </rPr>
      <t xml:space="preserve">1. В социальных сетях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(ОК, TG, VK)
2. На сайте </t>
    </r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(упоминание бренда и активная ссылка в описании)</t>
    </r>
  </si>
  <si>
    <r>
      <rPr>
        <rFont val="Calibri"/>
        <b/>
        <i/>
        <color theme="1"/>
        <sz val="9.0"/>
      </rPr>
      <t>** стоимость указана без учета НДС и без учета индивидуальной скидки</t>
    </r>
    <r>
      <rPr>
        <rFont val="Calibri"/>
        <b/>
        <color theme="1"/>
        <sz val="9.0"/>
      </rPr>
      <t>, без учета стоимости гонарара дизайнера</t>
    </r>
  </si>
  <si>
    <t xml:space="preserve">Место размещения </t>
  </si>
  <si>
    <t>Просмотры публикации</t>
  </si>
  <si>
    <t xml:space="preserve">Нативная статья </t>
  </si>
  <si>
    <t>iсhip.ru</t>
  </si>
  <si>
    <t>https://dzen.ru/ichip.ru</t>
  </si>
  <si>
    <t xml:space="preserve">ivd.ru
</t>
  </si>
  <si>
    <t>https://dzen.ru/ivd.ru</t>
  </si>
  <si>
    <t>lisa.ru</t>
  </si>
  <si>
    <t>https://dzen.ru/lisa.ru</t>
  </si>
  <si>
    <t>* стоимость указана без НДС, без учета клиентской скидки</t>
  </si>
  <si>
    <r>
      <rPr>
        <rFont val="Calibri"/>
        <color rgb="FF1155CC"/>
        <sz val="10.0"/>
        <u/>
      </rPr>
      <t>lisa.ru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ivd.ru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salon.ru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burdastyle.ru</t>
    </r>
    <r>
      <rPr>
        <rFont val="Calibri"/>
        <sz val="10.0"/>
      </rPr>
      <t xml:space="preserve"> / </t>
    </r>
    <r>
      <rPr>
        <rFont val="Calibri"/>
        <color rgb="FF1155CC"/>
        <sz val="10.0"/>
        <u/>
      </rPr>
      <t>7dach.ru</t>
    </r>
  </si>
  <si>
    <r>
      <rPr>
        <rFont val="Calibri"/>
        <color theme="1"/>
        <sz val="10.0"/>
      </rPr>
      <t xml:space="preserve">Нативная статья с интеграцией мнения экспертов (opinion leader)
</t>
    </r>
    <r>
      <rPr>
        <rFont val="Calibri"/>
        <i/>
        <color rgb="FFFF0000"/>
        <sz val="10.0"/>
      </rPr>
      <t>(по предварительному запросу)</t>
    </r>
  </si>
  <si>
    <r>
      <rPr>
        <rFont val="Calibri"/>
        <color theme="1"/>
        <sz val="10.0"/>
      </rPr>
      <t xml:space="preserve">Нативная статья-обзор с выездом редактора
</t>
    </r>
    <r>
      <rPr>
        <rFont val="Calibri"/>
        <i/>
        <color rgb="FFFF0000"/>
        <sz val="10.0"/>
      </rPr>
      <t>(по предварительному запросу)</t>
    </r>
  </si>
  <si>
    <t>- текст 6000-7000 знаков                                               
- выезд редактор в точку продаж (в пределах МКАД), до 2х часов работы
- интервью и расшифровка
- фото-репортаж (телефон с качественной камерой)           
- подбор иллюстраций
- верстка 
- внесение правок от клиента</t>
  </si>
  <si>
    <t xml:space="preserve"> - текст до 6000 знаков
 - тест устройства, фотоотчет 
 - подбор иллюстраций
 - верстка
</t>
  </si>
  <si>
    <t xml:space="preserve"> - текст до 7000 знаков   
 - тест устройства, фотоотчет                                             
 - смысловая интеграция в текст до 20 ключевых слов/фраз  (предоставляются клиентом)  
 - смысловая интеграция в текст до 4х подзаголовков H2 (предоставляются клиентом)            
 - подбор иллюстраций
 - верстка 
</t>
  </si>
  <si>
    <t xml:space="preserve">*все цены указаны без учета НДС и без учета индивидуальной скидки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</si>
</sst>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_ ;\-#,##0\ "/>
    <numFmt numFmtId="165" formatCode="#,##0.00[$р.]"/>
    <numFmt numFmtId="166" formatCode="[$р.-419]#,##0"/>
    <numFmt numFmtId="167" formatCode="#,##0.00&quot;р.&quot;"/>
  </numFmts>
  <fonts count="49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b/>
      <sz val="10.0"/>
      <color theme="1"/>
      <name val="Calibri"/>
    </font>
    <font/>
    <font>
      <b/>
      <u/>
      <sz val="10.0"/>
      <color theme="1"/>
      <name val="Calibri"/>
    </font>
    <font>
      <b/>
      <u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sz val="11.0"/>
      <color rgb="FF38761D"/>
      <name val="Calibri"/>
    </font>
    <font>
      <sz val="10.0"/>
      <color rgb="FFFF0000"/>
      <name val="Calibri"/>
    </font>
    <font>
      <sz val="10.0"/>
      <color rgb="FF38761D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b/>
      <sz val="11.0"/>
      <color theme="1"/>
      <name val="Calibri"/>
    </font>
    <font>
      <u/>
      <sz val="9.0"/>
      <color rgb="FF000000"/>
      <name val="Arial"/>
    </font>
    <font>
      <sz val="9.0"/>
      <color rgb="FF000000"/>
      <name val="Arial"/>
    </font>
    <font>
      <u/>
      <sz val="9.0"/>
      <color rgb="FF0000FF"/>
      <name val="Arial"/>
    </font>
    <font>
      <i/>
      <sz val="10.0"/>
      <color theme="1"/>
      <name val="Calibri"/>
    </font>
    <font>
      <b/>
      <i/>
      <sz val="9.0"/>
      <color theme="1"/>
      <name val="Calibri"/>
    </font>
    <font>
      <i/>
      <sz val="9.0"/>
      <color theme="1"/>
      <name val="Calibri"/>
    </font>
    <font>
      <color theme="1"/>
      <name val="Arial"/>
    </font>
    <font>
      <u/>
      <sz val="10.0"/>
      <color rgb="FF1155CC"/>
      <name val="Calibri"/>
    </font>
    <font>
      <u/>
      <sz val="10.0"/>
      <color rgb="FF1155CC"/>
      <name val="Calibri"/>
    </font>
    <font>
      <u/>
      <sz val="10.0"/>
      <color rgb="FF1155CC"/>
      <name val="Calibri"/>
    </font>
    <font>
      <u/>
      <sz val="10.0"/>
      <color rgb="FF0000FF"/>
      <name val="Calibri"/>
    </font>
    <font>
      <u/>
      <sz val="10.0"/>
      <color rgb="FF1155CC"/>
      <name val="Calibri"/>
    </font>
    <font>
      <color theme="1"/>
      <name val="Calibri"/>
    </font>
    <font>
      <sz val="9.0"/>
      <color theme="1"/>
      <name val="Calibri"/>
    </font>
    <font>
      <sz val="11.0"/>
      <color rgb="FFFF0000"/>
      <name val="Calibri"/>
    </font>
    <font>
      <b/>
      <sz val="9.0"/>
      <color theme="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b/>
      <u/>
      <sz val="10.0"/>
      <color rgb="FF0000FF"/>
      <name val="Calibri"/>
    </font>
    <font>
      <u/>
      <sz val="10.0"/>
      <color rgb="FF0000FF"/>
      <name val="Calibri"/>
    </font>
    <font>
      <u/>
      <sz val="11.0"/>
      <color rgb="FFA64D79"/>
      <name val="Calibri"/>
    </font>
    <font>
      <u/>
      <sz val="10.0"/>
      <color rgb="FF0000FF"/>
      <name val="Calibri"/>
    </font>
    <font>
      <b/>
      <u/>
      <sz val="10.0"/>
      <color rgb="FF0000FF"/>
      <name val="Calibri"/>
    </font>
    <font>
      <b/>
      <u/>
      <sz val="9.0"/>
      <color rgb="FF0000FF"/>
      <name val="Calibri"/>
    </font>
    <font>
      <color rgb="FF002060"/>
      <name val="Arial"/>
    </font>
    <font>
      <u/>
      <sz val="10.0"/>
      <color rgb="FF2E75B5"/>
      <name val="Calibri"/>
    </font>
    <font>
      <u/>
      <sz val="10.0"/>
      <color rgb="FF0563C1"/>
      <name val="Calibri"/>
    </font>
    <font>
      <u/>
      <sz val="10.0"/>
      <color rgb="FF2E75B5"/>
      <name val="Calibri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000FF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</fills>
  <borders count="82">
    <border/>
    <border>
      <right/>
      <top/>
      <bottom/>
    </border>
    <border>
      <left/>
      <right/>
      <top/>
      <bottom/>
    </border>
    <border>
      <left/>
      <right/>
      <top/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/>
      <bottom/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</border>
    <border>
      <right style="hair">
        <color rgb="FF000000"/>
      </right>
      <top style="hair">
        <color rgb="FF000000"/>
      </top>
    </border>
    <border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bottom/>
    </border>
    <border>
      <top/>
      <bottom/>
    </border>
    <border>
      <top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</border>
    <border>
      <right style="hair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1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2" fontId="1" numFmtId="0" xfId="0" applyAlignment="1" applyFont="1">
      <alignment vertical="center"/>
    </xf>
    <xf borderId="0" fillId="2" fontId="2" numFmtId="0" xfId="0" applyAlignment="1" applyFont="1">
      <alignment vertical="center"/>
    </xf>
    <xf borderId="1" fillId="3" fontId="2" numFmtId="0" xfId="0" applyAlignment="1" applyBorder="1" applyFont="1">
      <alignment vertical="center"/>
    </xf>
    <xf borderId="2" fillId="3" fontId="2" numFmtId="0" xfId="0" applyAlignment="1" applyBorder="1" applyFont="1">
      <alignment vertical="center"/>
    </xf>
    <xf borderId="0" fillId="2" fontId="3" numFmtId="0" xfId="0" applyAlignment="1" applyFont="1">
      <alignment vertical="center"/>
    </xf>
    <xf borderId="1" fillId="3" fontId="3" numFmtId="0" xfId="0" applyAlignment="1" applyBorder="1" applyFont="1">
      <alignment vertical="center"/>
    </xf>
    <xf borderId="3" fillId="3" fontId="1" numFmtId="0" xfId="0" applyAlignment="1" applyBorder="1" applyFont="1">
      <alignment vertical="center"/>
    </xf>
    <xf borderId="4" fillId="2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ill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4" fontId="4" numFmtId="0" xfId="0" applyAlignment="1" applyBorder="1" applyFont="1">
      <alignment horizontal="center" vertical="center"/>
    </xf>
    <xf borderId="8" fillId="4" fontId="6" numFmtId="0" xfId="0" applyAlignment="1" applyBorder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left" vertical="center"/>
    </xf>
    <xf borderId="9" fillId="5" fontId="9" numFmtId="0" xfId="0" applyAlignment="1" applyBorder="1" applyFill="1" applyFont="1">
      <alignment horizontal="left" vertical="center"/>
    </xf>
    <xf borderId="10" fillId="5" fontId="10" numFmtId="0" xfId="0" applyAlignment="1" applyBorder="1" applyFont="1">
      <alignment horizontal="left" vertical="center"/>
    </xf>
    <xf borderId="10" fillId="5" fontId="8" numFmtId="0" xfId="0" applyAlignment="1" applyBorder="1" applyFont="1">
      <alignment horizontal="left" vertical="center"/>
    </xf>
    <xf borderId="9" fillId="5" fontId="11" numFmtId="0" xfId="0" applyAlignment="1" applyBorder="1" applyFont="1">
      <alignment horizontal="center" readingOrder="0" vertical="center"/>
    </xf>
    <xf borderId="11" fillId="5" fontId="11" numFmtId="0" xfId="0" applyAlignment="1" applyBorder="1" applyFont="1">
      <alignment horizontal="center" readingOrder="0" vertical="center"/>
    </xf>
    <xf borderId="12" fillId="5" fontId="11" numFmtId="0" xfId="0" applyAlignment="1" applyBorder="1" applyFont="1">
      <alignment horizontal="center" readingOrder="0" vertical="center"/>
    </xf>
    <xf borderId="4" fillId="2" fontId="8" numFmtId="0" xfId="0" applyAlignment="1" applyBorder="1" applyFont="1">
      <alignment vertical="center"/>
    </xf>
    <xf borderId="13" fillId="2" fontId="12" numFmtId="0" xfId="0" applyAlignment="1" applyBorder="1" applyFont="1">
      <alignment vertical="center"/>
    </xf>
    <xf borderId="14" fillId="0" fontId="5" numFmtId="0" xfId="0" applyBorder="1" applyFont="1"/>
    <xf borderId="15" fillId="0" fontId="5" numFmtId="0" xfId="0" applyBorder="1" applyFont="1"/>
    <xf borderId="16" fillId="2" fontId="8" numFmtId="0" xfId="0" applyAlignment="1" applyBorder="1" applyFont="1">
      <alignment horizontal="center" vertical="center"/>
    </xf>
    <xf borderId="17" fillId="2" fontId="9" numFmtId="3" xfId="0" applyAlignment="1" applyBorder="1" applyFont="1" applyNumberFormat="1">
      <alignment horizontal="center" readingOrder="0"/>
    </xf>
    <xf borderId="18" fillId="2" fontId="9" numFmtId="3" xfId="0" applyAlignment="1" applyBorder="1" applyFont="1" applyNumberFormat="1">
      <alignment horizontal="center" readingOrder="0"/>
    </xf>
    <xf borderId="19" fillId="2" fontId="9" numFmtId="3" xfId="0" applyAlignment="1" applyBorder="1" applyFont="1" applyNumberFormat="1">
      <alignment horizontal="center" readingOrder="0"/>
    </xf>
    <xf borderId="20" fillId="2" fontId="12" numFmtId="0" xfId="0" applyAlignment="1" applyBorder="1" applyFont="1">
      <alignment vertical="center"/>
    </xf>
    <xf borderId="21" fillId="0" fontId="5" numFmtId="0" xfId="0" applyBorder="1" applyFont="1"/>
    <xf borderId="22" fillId="0" fontId="5" numFmtId="0" xfId="0" applyBorder="1" applyFont="1"/>
    <xf borderId="16" fillId="0" fontId="5" numFmtId="0" xfId="0" applyBorder="1" applyFont="1"/>
    <xf borderId="4" fillId="2" fontId="8" numFmtId="0" xfId="0" applyAlignment="1" applyBorder="1" applyFont="1">
      <alignment shrinkToFit="0" vertical="center" wrapText="1"/>
    </xf>
    <xf borderId="20" fillId="2" fontId="12" numFmtId="0" xfId="0" applyAlignment="1" applyBorder="1" applyFont="1">
      <alignment shrinkToFit="0" vertical="center" wrapText="1"/>
    </xf>
    <xf borderId="23" fillId="0" fontId="5" numFmtId="0" xfId="0" applyBorder="1" applyFont="1"/>
    <xf borderId="24" fillId="2" fontId="8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0" fillId="2" fontId="8" numFmtId="0" xfId="0" applyAlignment="1" applyFont="1">
      <alignment shrinkToFit="0" vertical="center" wrapText="1"/>
    </xf>
    <xf borderId="13" fillId="2" fontId="12" numFmtId="0" xfId="0" applyAlignment="1" applyBorder="1" applyFont="1">
      <alignment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9" fillId="2" fontId="8" numFmtId="164" xfId="0" applyAlignment="1" applyBorder="1" applyFont="1" applyNumberFormat="1">
      <alignment horizontal="center" readingOrder="0"/>
    </xf>
    <xf borderId="0" fillId="2" fontId="8" numFmtId="0" xfId="0" applyAlignment="1" applyFont="1">
      <alignment vertical="center"/>
    </xf>
    <xf borderId="25" fillId="2" fontId="9" numFmtId="164" xfId="0" applyAlignment="1" applyBorder="1" applyFont="1" applyNumberFormat="1">
      <alignment horizontal="center" readingOrder="0"/>
    </xf>
    <xf borderId="26" fillId="2" fontId="8" numFmtId="164" xfId="0" applyAlignment="1" applyBorder="1" applyFont="1" applyNumberFormat="1">
      <alignment horizontal="center" readingOrder="0"/>
    </xf>
    <xf borderId="26" fillId="2" fontId="9" numFmtId="3" xfId="0" applyAlignment="1" applyBorder="1" applyFont="1" applyNumberFormat="1">
      <alignment horizontal="center" readingOrder="0"/>
    </xf>
    <xf borderId="26" fillId="2" fontId="9" numFmtId="164" xfId="0" applyAlignment="1" applyBorder="1" applyFont="1" applyNumberFormat="1">
      <alignment horizontal="center" readingOrder="0"/>
    </xf>
    <xf borderId="24" fillId="2" fontId="8" numFmtId="0" xfId="0" applyAlignment="1" applyBorder="1" applyFont="1">
      <alignment horizontal="center" vertical="center"/>
    </xf>
    <xf borderId="0" fillId="2" fontId="8" numFmtId="0" xfId="0" applyAlignment="1" applyFont="1">
      <alignment horizontal="left" vertical="center"/>
    </xf>
    <xf borderId="17" fillId="2" fontId="9" numFmtId="164" xfId="0" applyAlignment="1" applyBorder="1" applyFont="1" applyNumberFormat="1">
      <alignment horizontal="center" readingOrder="0"/>
    </xf>
    <xf borderId="19" fillId="2" fontId="9" numFmtId="164" xfId="0" applyAlignment="1" applyBorder="1" applyFont="1" applyNumberFormat="1">
      <alignment horizontal="center" readingOrder="0"/>
    </xf>
    <xf borderId="27" fillId="2" fontId="12" numFmtId="0" xfId="0" applyAlignment="1" applyBorder="1" applyFont="1">
      <alignment vertical="center"/>
    </xf>
    <xf borderId="28" fillId="0" fontId="5" numFmtId="0" xfId="0" applyBorder="1" applyFont="1"/>
    <xf borderId="29" fillId="0" fontId="5" numFmtId="0" xfId="0" applyBorder="1" applyFont="1"/>
    <xf borderId="30" fillId="0" fontId="5" numFmtId="0" xfId="0" applyBorder="1" applyFont="1"/>
    <xf borderId="31" fillId="2" fontId="9" numFmtId="164" xfId="0" applyAlignment="1" applyBorder="1" applyFont="1" applyNumberFormat="1">
      <alignment horizontal="center" readingOrder="0"/>
    </xf>
    <xf borderId="32" fillId="2" fontId="8" numFmtId="164" xfId="0" applyAlignment="1" applyBorder="1" applyFont="1" applyNumberFormat="1">
      <alignment horizontal="center" readingOrder="0"/>
    </xf>
    <xf borderId="32" fillId="2" fontId="9" numFmtId="3" xfId="0" applyAlignment="1" applyBorder="1" applyFont="1" applyNumberFormat="1">
      <alignment horizontal="center" readingOrder="0"/>
    </xf>
    <xf borderId="32" fillId="2" fontId="9" numFmtId="164" xfId="0" applyAlignment="1" applyBorder="1" applyFont="1" applyNumberFormat="1">
      <alignment horizontal="center" readingOrder="0"/>
    </xf>
    <xf borderId="0" fillId="3" fontId="1" numFmtId="0" xfId="0" applyAlignment="1" applyFont="1">
      <alignment vertical="center"/>
    </xf>
    <xf borderId="33" fillId="3" fontId="1" numFmtId="0" xfId="0" applyAlignment="1" applyBorder="1" applyFont="1">
      <alignment shrinkToFit="0" vertical="center" wrapText="1"/>
    </xf>
    <xf borderId="34" fillId="3" fontId="1" numFmtId="0" xfId="0" applyAlignment="1" applyBorder="1" applyFont="1">
      <alignment vertical="center"/>
    </xf>
    <xf borderId="0" fillId="3" fontId="2" numFmtId="0" xfId="0" applyAlignment="1" applyFont="1">
      <alignment vertical="center"/>
    </xf>
    <xf borderId="1" fillId="3" fontId="1" numFmtId="0" xfId="0" applyAlignment="1" applyBorder="1" applyFont="1">
      <alignment shrinkToFit="0" vertical="center" wrapText="1"/>
    </xf>
    <xf borderId="35" fillId="3" fontId="3" numFmtId="0" xfId="0" applyAlignment="1" applyBorder="1" applyFont="1">
      <alignment vertical="center"/>
    </xf>
    <xf borderId="36" fillId="4" fontId="4" numFmtId="0" xfId="0" applyAlignment="1" applyBorder="1" applyFont="1">
      <alignment horizontal="center" shrinkToFit="0" vertical="center" wrapText="1"/>
    </xf>
    <xf borderId="37" fillId="4" fontId="4" numFmtId="0" xfId="0" applyAlignment="1" applyBorder="1" applyFont="1">
      <alignment horizontal="center" shrinkToFit="0" vertical="center" wrapText="1"/>
    </xf>
    <xf borderId="37" fillId="4" fontId="4" numFmtId="0" xfId="0" applyAlignment="1" applyBorder="1" applyFont="1">
      <alignment horizontal="center" vertical="center"/>
    </xf>
    <xf borderId="9" fillId="4" fontId="4" numFmtId="0" xfId="0" applyAlignment="1" applyBorder="1" applyFont="1">
      <alignment horizontal="center" vertical="center"/>
    </xf>
    <xf borderId="38" fillId="0" fontId="5" numFmtId="0" xfId="0" applyBorder="1" applyFont="1"/>
    <xf borderId="15" fillId="3" fontId="12" numFmtId="0" xfId="0" applyAlignment="1" applyBorder="1" applyFont="1">
      <alignment readingOrder="0" vertical="center"/>
    </xf>
    <xf borderId="39" fillId="3" fontId="13" numFmtId="164" xfId="0" applyAlignment="1" applyBorder="1" applyFont="1" applyNumberFormat="1">
      <alignment horizontal="center" readingOrder="0" shrinkToFit="0" vertical="center" wrapText="1"/>
    </xf>
    <xf borderId="40" fillId="2" fontId="8" numFmtId="164" xfId="0" applyAlignment="1" applyBorder="1" applyFont="1" applyNumberFormat="1">
      <alignment horizontal="center" readingOrder="0" shrinkToFit="0" vertical="center" wrapText="1"/>
    </xf>
    <xf borderId="41" fillId="3" fontId="8" numFmtId="164" xfId="0" applyAlignment="1" applyBorder="1" applyFont="1" applyNumberFormat="1">
      <alignment horizontal="center" vertical="center"/>
    </xf>
    <xf borderId="23" fillId="3" fontId="8" numFmtId="0" xfId="0" applyAlignment="1" applyBorder="1" applyFont="1">
      <alignment horizontal="left" readingOrder="0" shrinkToFit="0" vertical="center" wrapText="1"/>
    </xf>
    <xf borderId="18" fillId="0" fontId="5" numFmtId="0" xfId="0" applyBorder="1" applyFont="1"/>
    <xf borderId="22" fillId="3" fontId="12" numFmtId="0" xfId="0" applyAlignment="1" applyBorder="1" applyFont="1">
      <alignment readingOrder="0" vertical="center"/>
    </xf>
    <xf borderId="42" fillId="0" fontId="5" numFmtId="0" xfId="0" applyBorder="1" applyFont="1"/>
    <xf borderId="43" fillId="2" fontId="8" numFmtId="164" xfId="0" applyAlignment="1" applyBorder="1" applyFont="1" applyNumberFormat="1">
      <alignment horizontal="center" readingOrder="0" shrinkToFit="0" vertical="center" wrapText="1"/>
    </xf>
    <xf borderId="44" fillId="3" fontId="8" numFmtId="164" xfId="0" applyAlignment="1" applyBorder="1" applyFont="1" applyNumberFormat="1">
      <alignment horizontal="center" vertical="center"/>
    </xf>
    <xf borderId="43" fillId="3" fontId="8" numFmtId="164" xfId="0" applyAlignment="1" applyBorder="1" applyFont="1" applyNumberFormat="1">
      <alignment horizontal="center" vertical="center"/>
    </xf>
    <xf borderId="29" fillId="3" fontId="12" numFmtId="0" xfId="0" applyAlignment="1" applyBorder="1" applyFont="1">
      <alignment vertical="center"/>
    </xf>
    <xf borderId="45" fillId="0" fontId="5" numFmtId="0" xfId="0" applyBorder="1" applyFont="1"/>
    <xf borderId="46" fillId="2" fontId="8" numFmtId="164" xfId="0" applyAlignment="1" applyBorder="1" applyFont="1" applyNumberFormat="1">
      <alignment horizontal="center" readingOrder="0" vertical="center"/>
    </xf>
    <xf borderId="45" fillId="3" fontId="8" numFmtId="164" xfId="0" applyAlignment="1" applyBorder="1" applyFont="1" applyNumberFormat="1">
      <alignment horizontal="center" vertical="center"/>
    </xf>
    <xf borderId="30" fillId="3" fontId="8" numFmtId="0" xfId="0" applyAlignment="1" applyBorder="1" applyFont="1">
      <alignment horizontal="left" shrinkToFit="0" vertical="center" wrapText="1"/>
    </xf>
    <xf borderId="35" fillId="0" fontId="5" numFmtId="0" xfId="0" applyBorder="1" applyFont="1"/>
    <xf borderId="36" fillId="0" fontId="5" numFmtId="0" xfId="0" applyBorder="1" applyFont="1"/>
    <xf borderId="35" fillId="6" fontId="12" numFmtId="0" xfId="0" applyAlignment="1" applyBorder="1" applyFill="1" applyFont="1">
      <alignment vertical="center"/>
    </xf>
    <xf borderId="0" fillId="6" fontId="8" numFmtId="164" xfId="0" applyAlignment="1" applyFont="1" applyNumberFormat="1">
      <alignment horizontal="center" shrinkToFit="0" vertical="center" wrapText="1"/>
    </xf>
    <xf borderId="0" fillId="7" fontId="8" numFmtId="164" xfId="0" applyAlignment="1" applyFill="1" applyFont="1" applyNumberFormat="1">
      <alignment horizontal="center" shrinkToFit="0" vertical="center" wrapText="1"/>
    </xf>
    <xf borderId="0" fillId="6" fontId="8" numFmtId="164" xfId="0" applyAlignment="1" applyFont="1" applyNumberFormat="1">
      <alignment horizontal="center" vertical="center"/>
    </xf>
    <xf borderId="35" fillId="6" fontId="8" numFmtId="0" xfId="0" applyAlignment="1" applyBorder="1" applyFont="1">
      <alignment horizontal="left" shrinkToFit="0" vertical="center" wrapText="1"/>
    </xf>
    <xf borderId="0" fillId="6" fontId="12" numFmtId="0" xfId="0" applyAlignment="1" applyFont="1">
      <alignment vertical="center"/>
    </xf>
    <xf borderId="47" fillId="3" fontId="12" numFmtId="0" xfId="0" applyAlignment="1" applyBorder="1" applyFont="1">
      <alignment vertical="center"/>
    </xf>
    <xf borderId="39" fillId="3" fontId="14" numFmtId="164" xfId="0" applyAlignment="1" applyBorder="1" applyFont="1" applyNumberFormat="1">
      <alignment horizontal="center" shrinkToFit="0" vertical="center" wrapText="1"/>
    </xf>
    <xf borderId="40" fillId="3" fontId="8" numFmtId="164" xfId="0" applyAlignment="1" applyBorder="1" applyFont="1" applyNumberFormat="1">
      <alignment horizontal="center" vertical="center"/>
    </xf>
    <xf borderId="46" fillId="3" fontId="8" numFmtId="164" xfId="0" applyAlignment="1" applyBorder="1" applyFont="1" applyNumberFormat="1">
      <alignment horizontal="center" vertical="center"/>
    </xf>
    <xf borderId="48" fillId="3" fontId="8" numFmtId="0" xfId="0" applyAlignment="1" applyBorder="1" applyFont="1">
      <alignment horizontal="left" shrinkToFit="0" vertical="center" wrapText="1"/>
    </xf>
    <xf borderId="49" fillId="0" fontId="5" numFmtId="0" xfId="0" applyBorder="1" applyFont="1"/>
    <xf borderId="4" fillId="2" fontId="1" numFmtId="0" xfId="0" applyAlignment="1" applyBorder="1" applyFont="1">
      <alignment vertical="center"/>
    </xf>
    <xf borderId="50" fillId="3" fontId="1" numFmtId="0" xfId="0" applyAlignment="1" applyBorder="1" applyFont="1">
      <alignment vertical="center"/>
    </xf>
    <xf borderId="3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0" fillId="3" fontId="8" numFmtId="0" xfId="0" applyAlignment="1" applyFont="1">
      <alignment horizontal="left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23" fillId="3" fontId="8" numFmtId="0" xfId="0" applyAlignment="1" applyBorder="1" applyFont="1">
      <alignment readingOrder="0" shrinkToFit="0" vertical="center" wrapText="1"/>
    </xf>
    <xf borderId="19" fillId="2" fontId="8" numFmtId="164" xfId="0" applyAlignment="1" applyBorder="1" applyFont="1" applyNumberFormat="1">
      <alignment horizontal="center" vertical="center"/>
    </xf>
    <xf borderId="22" fillId="0" fontId="8" numFmtId="0" xfId="0" applyAlignment="1" applyBorder="1" applyFont="1">
      <alignment horizontal="center" readingOrder="0" shrinkToFit="0" vertical="center" wrapText="1"/>
    </xf>
    <xf borderId="44" fillId="3" fontId="8" numFmtId="0" xfId="0" applyAlignment="1" applyBorder="1" applyFont="1">
      <alignment readingOrder="0" shrinkToFit="0" vertical="center" wrapText="1"/>
    </xf>
    <xf borderId="26" fillId="2" fontId="8" numFmtId="164" xfId="0" applyAlignment="1" applyBorder="1" applyFont="1" applyNumberFormat="1">
      <alignment horizontal="center" vertical="center"/>
    </xf>
    <xf borderId="22" fillId="0" fontId="8" numFmtId="0" xfId="0" applyAlignment="1" applyBorder="1" applyFont="1">
      <alignment horizontal="center" shrinkToFit="0" vertical="center" wrapText="1"/>
    </xf>
    <xf borderId="51" fillId="0" fontId="8" numFmtId="0" xfId="0" applyAlignment="1" applyBorder="1" applyFont="1">
      <alignment horizontal="center" readingOrder="0" shrinkToFit="0" vertical="center" wrapText="1"/>
    </xf>
    <xf borderId="24" fillId="3" fontId="8" numFmtId="0" xfId="0" applyAlignment="1" applyBorder="1" applyFont="1">
      <alignment readingOrder="0" shrinkToFit="0" vertical="center" wrapText="1"/>
    </xf>
    <xf borderId="52" fillId="0" fontId="5" numFmtId="0" xfId="0" applyBorder="1" applyFont="1"/>
    <xf borderId="53" fillId="2" fontId="8" numFmtId="164" xfId="0" applyAlignment="1" applyBorder="1" applyFont="1" applyNumberFormat="1">
      <alignment horizontal="center" vertical="center"/>
    </xf>
    <xf borderId="10" fillId="8" fontId="1" numFmtId="0" xfId="0" applyAlignment="1" applyBorder="1" applyFill="1" applyFont="1">
      <alignment vertical="center"/>
    </xf>
    <xf borderId="10" fillId="8" fontId="1" numFmtId="0" xfId="0" applyAlignment="1" applyBorder="1" applyFont="1">
      <alignment shrinkToFit="0" vertical="center" wrapText="1"/>
    </xf>
    <xf borderId="38" fillId="8" fontId="8" numFmtId="164" xfId="0" applyAlignment="1" applyBorder="1" applyFont="1" applyNumberFormat="1">
      <alignment horizontal="center" vertical="center"/>
    </xf>
    <xf borderId="42" fillId="3" fontId="15" numFmtId="164" xfId="0" applyAlignment="1" applyBorder="1" applyFont="1" applyNumberFormat="1">
      <alignment horizontal="center" shrinkToFit="0" vertical="center" wrapText="1"/>
    </xf>
    <xf borderId="23" fillId="0" fontId="8" numFmtId="0" xfId="0" applyAlignment="1" applyBorder="1" applyFont="1">
      <alignment horizontal="left" shrinkToFit="0" vertical="center" wrapText="1"/>
    </xf>
    <xf borderId="44" fillId="0" fontId="8" numFmtId="0" xfId="0" applyAlignment="1" applyBorder="1" applyFont="1">
      <alignment horizontal="left" shrinkToFit="0" vertical="center" wrapText="1"/>
    </xf>
    <xf borderId="29" fillId="0" fontId="8" numFmtId="0" xfId="0" applyAlignment="1" applyBorder="1" applyFont="1">
      <alignment horizontal="center" shrinkToFit="0" vertical="center" wrapText="1"/>
    </xf>
    <xf borderId="48" fillId="0" fontId="8" numFmtId="0" xfId="0" applyAlignment="1" applyBorder="1" applyFont="1">
      <alignment horizontal="left" readingOrder="0" shrinkToFit="0" vertical="center" wrapText="1"/>
    </xf>
    <xf borderId="32" fillId="2" fontId="8" numFmtId="164" xfId="0" applyAlignment="1" applyBorder="1" applyFont="1" applyNumberFormat="1">
      <alignment horizontal="center" vertical="center"/>
    </xf>
    <xf borderId="0" fillId="3" fontId="1" numFmtId="0" xfId="0" applyAlignment="1" applyFont="1">
      <alignment shrinkToFit="0" vertical="center" wrapText="1"/>
    </xf>
    <xf borderId="0" fillId="3" fontId="3" numFmtId="0" xfId="0" applyAlignment="1" applyFont="1">
      <alignment vertical="center"/>
    </xf>
    <xf borderId="10" fillId="4" fontId="4" numFmtId="0" xfId="0" applyAlignment="1" applyBorder="1" applyFont="1">
      <alignment horizontal="center" shrinkToFit="0" vertical="center" wrapText="1"/>
    </xf>
    <xf borderId="0" fillId="3" fontId="16" numFmtId="0" xfId="0" applyAlignment="1" applyFont="1">
      <alignment vertical="center"/>
    </xf>
    <xf borderId="0" fillId="0" fontId="16" numFmtId="0" xfId="0" applyAlignment="1" applyFont="1">
      <alignment vertical="center"/>
    </xf>
    <xf borderId="5" fillId="3" fontId="12" numFmtId="0" xfId="0" applyAlignment="1" applyBorder="1" applyFont="1">
      <alignment horizontal="center" readingOrder="0" shrinkToFit="0" vertical="center" wrapText="1"/>
    </xf>
    <xf borderId="4" fillId="2" fontId="17" numFmtId="164" xfId="0" applyAlignment="1" applyBorder="1" applyFont="1" applyNumberFormat="1">
      <alignment horizontal="center" readingOrder="0" shrinkToFit="0" vertical="center" wrapText="1"/>
    </xf>
    <xf borderId="37" fillId="3" fontId="8" numFmtId="164" xfId="0" applyAlignment="1" applyBorder="1" applyFont="1" applyNumberFormat="1">
      <alignment horizontal="center" vertical="center"/>
    </xf>
    <xf borderId="37" fillId="3" fontId="8" numFmtId="164" xfId="0" applyAlignment="1" applyBorder="1" applyFont="1" applyNumberFormat="1">
      <alignment horizontal="center" readingOrder="0" vertical="center"/>
    </xf>
    <xf borderId="9" fillId="3" fontId="8" numFmtId="164" xfId="0" applyAlignment="1" applyBorder="1" applyFont="1" applyNumberFormat="1">
      <alignment horizontal="center" readingOrder="0" vertical="center"/>
    </xf>
    <xf borderId="4" fillId="0" fontId="5" numFmtId="0" xfId="0" applyBorder="1" applyFont="1"/>
    <xf borderId="9" fillId="3" fontId="8" numFmtId="164" xfId="0" applyAlignment="1" applyBorder="1" applyFont="1" applyNumberFormat="1">
      <alignment horizontal="center" vertical="center"/>
    </xf>
    <xf borderId="0" fillId="3" fontId="8" numFmtId="164" xfId="0" applyAlignment="1" applyFont="1" applyNumberFormat="1">
      <alignment horizontal="center" vertical="center"/>
    </xf>
    <xf borderId="0" fillId="2" fontId="8" numFmtId="164" xfId="0" applyAlignment="1" applyFont="1" applyNumberFormat="1">
      <alignment horizontal="center" vertical="center"/>
    </xf>
    <xf borderId="35" fillId="6" fontId="12" numFmtId="0" xfId="0" applyAlignment="1" applyBorder="1" applyFont="1">
      <alignment horizontal="center" shrinkToFit="0" vertical="center" wrapText="1"/>
    </xf>
    <xf borderId="10" fillId="6" fontId="18" numFmtId="164" xfId="0" applyAlignment="1" applyBorder="1" applyFont="1" applyNumberFormat="1">
      <alignment horizontal="center" shrinkToFit="0" vertical="center" wrapText="1"/>
    </xf>
    <xf borderId="10" fillId="6" fontId="8" numFmtId="164" xfId="0" applyAlignment="1" applyBorder="1" applyFont="1" applyNumberFormat="1">
      <alignment horizontal="center" vertical="center"/>
    </xf>
    <xf borderId="38" fillId="6" fontId="8" numFmtId="164" xfId="0" applyAlignment="1" applyBorder="1" applyFont="1" applyNumberFormat="1">
      <alignment horizontal="center" vertical="center"/>
    </xf>
    <xf borderId="4" fillId="2" fontId="19" numFmtId="164" xfId="0" applyAlignment="1" applyBorder="1" applyFont="1" applyNumberFormat="1">
      <alignment horizontal="center" shrinkToFit="0" vertical="center" wrapText="1"/>
    </xf>
    <xf borderId="54" fillId="3" fontId="8" numFmtId="164" xfId="0" applyAlignment="1" applyBorder="1" applyFont="1" applyNumberFormat="1">
      <alignment horizontal="center" vertical="center"/>
    </xf>
    <xf borderId="55" fillId="3" fontId="8" numFmtId="164" xfId="0" applyAlignment="1" applyBorder="1" applyFont="1" applyNumberFormat="1">
      <alignment horizontal="center" vertical="center"/>
    </xf>
    <xf borderId="0" fillId="2" fontId="8" numFmtId="0" xfId="0" applyAlignment="1" applyFont="1">
      <alignment horizontal="center" shrinkToFit="0" vertical="center" wrapText="1"/>
    </xf>
    <xf borderId="56" fillId="0" fontId="5" numFmtId="0" xfId="0" applyBorder="1" applyFont="1"/>
    <xf borderId="0" fillId="3" fontId="8" numFmtId="0" xfId="0" applyAlignment="1" applyFont="1">
      <alignment horizontal="center" shrinkToFit="0" vertical="center" wrapText="1"/>
    </xf>
    <xf borderId="0" fillId="2" fontId="20" numFmtId="0" xfId="0" applyAlignment="1" applyFont="1">
      <alignment vertical="center"/>
    </xf>
    <xf borderId="0" fillId="3" fontId="20" numFmtId="0" xfId="0" applyAlignment="1" applyFont="1">
      <alignment vertical="center"/>
    </xf>
    <xf borderId="0" fillId="3" fontId="20" numFmtId="164" xfId="0" applyAlignment="1" applyFont="1" applyNumberFormat="1">
      <alignment horizontal="center" shrinkToFit="0" vertical="center" wrapText="1"/>
    </xf>
    <xf borderId="0" fillId="3" fontId="20" numFmtId="164" xfId="0" applyAlignment="1" applyFont="1" applyNumberFormat="1">
      <alignment horizontal="center" vertical="center"/>
    </xf>
    <xf borderId="0" fillId="3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vertical="center"/>
    </xf>
    <xf borderId="0" fillId="3" fontId="8" numFmtId="164" xfId="0" applyAlignment="1" applyFont="1" applyNumberFormat="1">
      <alignment horizontal="center" shrinkToFit="0" vertical="center" wrapText="1"/>
    </xf>
    <xf borderId="0" fillId="2" fontId="16" numFmtId="0" xfId="0" applyAlignment="1" applyFont="1">
      <alignment vertical="center"/>
    </xf>
    <xf borderId="0" fillId="2" fontId="1" numFmtId="164" xfId="0" applyAlignment="1" applyFont="1" applyNumberFormat="1">
      <alignment horizontal="center" shrinkToFit="0" vertical="center" wrapText="1"/>
    </xf>
    <xf borderId="57" fillId="4" fontId="4" numFmtId="0" xfId="0" applyAlignment="1" applyBorder="1" applyFont="1">
      <alignment horizontal="center" vertical="center"/>
    </xf>
    <xf borderId="58" fillId="3" fontId="16" numFmtId="0" xfId="0" applyAlignment="1" applyBorder="1" applyFont="1">
      <alignment vertical="center"/>
    </xf>
    <xf borderId="10" fillId="3" fontId="8" numFmtId="0" xfId="0" applyAlignment="1" applyBorder="1" applyFont="1">
      <alignment horizontal="left" vertical="center"/>
    </xf>
    <xf borderId="37" fillId="3" fontId="8" numFmtId="9" xfId="0" applyAlignment="1" applyBorder="1" applyFont="1" applyNumberFormat="1">
      <alignment horizontal="center" vertical="center"/>
    </xf>
    <xf borderId="59" fillId="3" fontId="16" numFmtId="0" xfId="0" applyAlignment="1" applyBorder="1" applyFont="1">
      <alignment vertical="center"/>
    </xf>
    <xf borderId="60" fillId="3" fontId="16" numFmtId="0" xfId="0" applyAlignment="1" applyBorder="1" applyFont="1">
      <alignment vertical="center"/>
    </xf>
    <xf borderId="61" fillId="4" fontId="4" numFmtId="0" xfId="0" applyAlignment="1" applyBorder="1" applyFont="1">
      <alignment horizontal="center" readingOrder="0" shrinkToFit="0" vertical="center" wrapText="1"/>
    </xf>
    <xf borderId="61" fillId="3" fontId="8" numFmtId="0" xfId="0" applyAlignment="1" applyBorder="1" applyFont="1">
      <alignment horizontal="left" vertical="center"/>
    </xf>
    <xf borderId="37" fillId="3" fontId="8" numFmtId="2" xfId="0" applyAlignment="1" applyBorder="1" applyFont="1" applyNumberFormat="1">
      <alignment horizontal="center" vertical="center"/>
    </xf>
    <xf borderId="0" fillId="3" fontId="16" numFmtId="0" xfId="0" applyAlignment="1" applyFont="1">
      <alignment shrinkToFit="0" vertical="center" wrapText="1"/>
    </xf>
    <xf borderId="0" fillId="2" fontId="21" numFmtId="0" xfId="0" applyAlignment="1" applyFont="1">
      <alignment vertical="center"/>
    </xf>
    <xf borderId="0" fillId="3" fontId="21" numFmtId="0" xfId="0" applyAlignment="1" applyFont="1">
      <alignment readingOrder="0" vertical="center"/>
    </xf>
    <xf borderId="0" fillId="2" fontId="22" numFmtId="164" xfId="0" applyAlignment="1" applyFont="1" applyNumberFormat="1">
      <alignment horizontal="center" shrinkToFit="0" vertical="center" wrapText="1"/>
    </xf>
    <xf borderId="0" fillId="3" fontId="22" numFmtId="0" xfId="0" applyAlignment="1" applyFont="1">
      <alignment horizontal="center" shrinkToFit="0" vertical="center" wrapText="1"/>
    </xf>
    <xf borderId="0" fillId="0" fontId="22" numFmtId="0" xfId="0" applyAlignment="1" applyFont="1">
      <alignment vertical="center"/>
    </xf>
    <xf borderId="0" fillId="3" fontId="21" numFmtId="0" xfId="0" applyAlignment="1" applyFont="1">
      <alignment vertical="center"/>
    </xf>
    <xf borderId="0" fillId="3" fontId="22" numFmtId="0" xfId="0" applyAlignment="1" applyFont="1">
      <alignment vertical="center"/>
    </xf>
    <xf borderId="0" fillId="0" fontId="23" numFmtId="0" xfId="0" applyFont="1"/>
    <xf borderId="0" fillId="0" fontId="23" numFmtId="0" xfId="0" applyAlignment="1" applyFont="1">
      <alignment vertical="bottom"/>
    </xf>
    <xf borderId="62" fillId="4" fontId="8" numFmtId="0" xfId="0" applyAlignment="1" applyBorder="1" applyFont="1">
      <alignment horizontal="center" readingOrder="0" vertical="center"/>
    </xf>
    <xf borderId="63" fillId="4" fontId="8" numFmtId="0" xfId="0" applyAlignment="1" applyBorder="1" applyFont="1">
      <alignment horizontal="center" readingOrder="0" shrinkToFit="0" vertical="center" wrapText="1"/>
    </xf>
    <xf borderId="63" fillId="4" fontId="4" numFmtId="0" xfId="0" applyAlignment="1" applyBorder="1" applyFont="1">
      <alignment horizontal="center" readingOrder="0" shrinkToFit="0" vertical="center" wrapText="1"/>
    </xf>
    <xf borderId="0" fillId="0" fontId="8" numFmtId="0" xfId="0" applyFont="1"/>
    <xf borderId="64" fillId="0" fontId="24" numFmtId="0" xfId="0" applyAlignment="1" applyBorder="1" applyFont="1">
      <alignment horizontal="center" vertical="center"/>
    </xf>
    <xf borderId="40" fillId="0" fontId="25" numFmtId="0" xfId="0" applyAlignment="1" applyBorder="1" applyFont="1">
      <alignment readingOrder="0" shrinkToFit="0" vertical="bottom" wrapText="1"/>
    </xf>
    <xf borderId="39" fillId="0" fontId="4" numFmtId="165" xfId="0" applyAlignment="1" applyBorder="1" applyFont="1" applyNumberFormat="1">
      <alignment horizontal="center" shrinkToFit="0" vertical="center" wrapText="1"/>
    </xf>
    <xf borderId="39" fillId="0" fontId="4" numFmtId="165" xfId="0" applyAlignment="1" applyBorder="1" applyFont="1" applyNumberFormat="1">
      <alignment horizontal="center" readingOrder="0" shrinkToFit="0" vertical="center" wrapText="1"/>
    </xf>
    <xf borderId="65" fillId="0" fontId="4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vertical="bottom"/>
    </xf>
    <xf borderId="66" fillId="0" fontId="5" numFmtId="0" xfId="0" applyBorder="1" applyFont="1"/>
    <xf borderId="43" fillId="0" fontId="8" numFmtId="0" xfId="0" applyAlignment="1" applyBorder="1" applyFont="1">
      <alignment shrinkToFit="0" vertical="center" wrapText="1"/>
    </xf>
    <xf borderId="67" fillId="0" fontId="5" numFmtId="0" xfId="0" applyBorder="1" applyFont="1"/>
    <xf borderId="19" fillId="0" fontId="5" numFmtId="0" xfId="0" applyBorder="1" applyFont="1"/>
    <xf borderId="68" fillId="0" fontId="8" numFmtId="0" xfId="0" applyAlignment="1" applyBorder="1" applyFont="1">
      <alignment horizontal="center" vertical="center"/>
    </xf>
    <xf borderId="43" fillId="0" fontId="8" numFmtId="0" xfId="0" applyAlignment="1" applyBorder="1" applyFont="1">
      <alignment vertical="center"/>
    </xf>
    <xf borderId="43" fillId="0" fontId="4" numFmtId="165" xfId="0" applyAlignment="1" applyBorder="1" applyFont="1" applyNumberFormat="1">
      <alignment vertical="center"/>
    </xf>
    <xf borderId="26" fillId="0" fontId="4" numFmtId="165" xfId="0" applyAlignment="1" applyBorder="1" applyFont="1" applyNumberFormat="1">
      <alignment vertical="center"/>
    </xf>
    <xf borderId="69" fillId="0" fontId="26" numFmtId="0" xfId="0" applyAlignment="1" applyBorder="1" applyFont="1">
      <alignment horizontal="center" vertical="center"/>
    </xf>
    <xf borderId="43" fillId="0" fontId="27" numFmtId="0" xfId="0" applyAlignment="1" applyBorder="1" applyFont="1">
      <alignment readingOrder="0" shrinkToFit="0" vertical="center" wrapText="1"/>
    </xf>
    <xf borderId="70" fillId="0" fontId="4" numFmtId="165" xfId="0" applyAlignment="1" applyBorder="1" applyFont="1" applyNumberFormat="1">
      <alignment horizontal="center" shrinkToFit="0" vertical="center" wrapText="1"/>
    </xf>
    <xf borderId="70" fillId="0" fontId="4" numFmtId="165" xfId="0" applyAlignment="1" applyBorder="1" applyFont="1" applyNumberFormat="1">
      <alignment horizontal="center" readingOrder="0" shrinkToFit="0" vertical="center" wrapText="1"/>
    </xf>
    <xf borderId="53" fillId="0" fontId="4" numFmtId="165" xfId="0" applyAlignment="1" applyBorder="1" applyFont="1" applyNumberFormat="1">
      <alignment vertical="center"/>
    </xf>
    <xf borderId="43" fillId="0" fontId="28" numFmtId="0" xfId="0" applyAlignment="1" applyBorder="1" applyFont="1">
      <alignment readingOrder="0" shrinkToFit="0" vertical="center" wrapText="1"/>
    </xf>
    <xf borderId="24" fillId="0" fontId="4" numFmtId="165" xfId="0" applyAlignment="1" applyBorder="1" applyFont="1" applyNumberFormat="1">
      <alignment horizontal="center" readingOrder="0" shrinkToFit="0" vertical="center" wrapText="1"/>
    </xf>
    <xf borderId="19" fillId="0" fontId="4" numFmtId="165" xfId="0" applyAlignment="1" applyBorder="1" applyFont="1" applyNumberFormat="1">
      <alignment vertical="center"/>
    </xf>
    <xf borderId="53" fillId="0" fontId="4" numFmtId="165" xfId="0" applyAlignment="1" applyBorder="1" applyFont="1" applyNumberFormat="1">
      <alignment horizontal="center" readingOrder="0" shrinkToFit="0" vertical="center" wrapText="1"/>
    </xf>
    <xf borderId="70" fillId="0" fontId="4" numFmtId="165" xfId="0" applyAlignment="1" applyBorder="1" applyFont="1" applyNumberFormat="1">
      <alignment vertical="center"/>
    </xf>
    <xf borderId="71" fillId="0" fontId="5" numFmtId="0" xfId="0" applyBorder="1" applyFont="1"/>
    <xf borderId="46" fillId="0" fontId="8" numFmtId="0" xfId="0" applyAlignment="1" applyBorder="1" applyFont="1">
      <alignment shrinkToFit="0" vertical="center" wrapText="1"/>
    </xf>
    <xf borderId="0" fillId="0" fontId="8" numFmtId="166" xfId="0" applyAlignment="1" applyFont="1" applyNumberFormat="1">
      <alignment vertical="center"/>
    </xf>
    <xf borderId="0" fillId="0" fontId="8" numFmtId="0" xfId="0" applyAlignment="1" applyFont="1">
      <alignment vertical="center"/>
    </xf>
    <xf borderId="0" fillId="0" fontId="23" numFmtId="0" xfId="0" applyAlignment="1" applyFont="1">
      <alignment shrinkToFit="0" vertical="bottom" wrapText="1"/>
    </xf>
    <xf borderId="0" fillId="0" fontId="29" numFmtId="0" xfId="0" applyFont="1"/>
    <xf borderId="0" fillId="0" fontId="29" numFmtId="0" xfId="0" applyAlignment="1" applyFont="1">
      <alignment vertical="bottom"/>
    </xf>
    <xf borderId="0" fillId="0" fontId="30" numFmtId="0" xfId="0" applyFont="1"/>
    <xf borderId="0" fillId="0" fontId="30" numFmtId="0" xfId="0" applyAlignment="1" applyFont="1">
      <alignment vertical="bottom"/>
    </xf>
    <xf borderId="0" fillId="0" fontId="31" numFmtId="0" xfId="0" applyFont="1"/>
    <xf borderId="0" fillId="0" fontId="1" numFmtId="0" xfId="0" applyFont="1"/>
    <xf borderId="0" fillId="0" fontId="1" numFmtId="0" xfId="0" applyAlignment="1" applyFont="1">
      <alignment vertical="bottom"/>
    </xf>
    <xf borderId="5" fillId="0" fontId="32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vertical="center"/>
    </xf>
    <xf borderId="0" fillId="9" fontId="30" numFmtId="0" xfId="0" applyFill="1" applyFont="1"/>
    <xf borderId="0" fillId="9" fontId="30" numFmtId="166" xfId="0" applyFont="1" applyNumberFormat="1"/>
    <xf borderId="67" fillId="0" fontId="4" numFmtId="0" xfId="0" applyAlignment="1" applyBorder="1" applyFont="1">
      <alignment shrinkToFit="0" vertical="center" wrapText="1"/>
    </xf>
    <xf borderId="67" fillId="2" fontId="8" numFmtId="0" xfId="0" applyAlignment="1" applyBorder="1" applyFont="1">
      <alignment shrinkToFit="0" vertical="center" wrapText="1"/>
    </xf>
    <xf borderId="67" fillId="0" fontId="33" numFmtId="166" xfId="0" applyAlignment="1" applyBorder="1" applyFont="1" applyNumberFormat="1">
      <alignment shrinkToFit="0" vertical="center" wrapText="1"/>
    </xf>
    <xf borderId="67" fillId="0" fontId="8" numFmtId="166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vertical="center"/>
    </xf>
    <xf borderId="70" fillId="0" fontId="4" numFmtId="0" xfId="0" applyAlignment="1" applyBorder="1" applyFont="1">
      <alignment shrinkToFit="0" vertical="center" wrapText="1"/>
    </xf>
    <xf borderId="70" fillId="2" fontId="8" numFmtId="0" xfId="0" applyAlignment="1" applyBorder="1" applyFont="1">
      <alignment readingOrder="0" shrinkToFit="0" vertical="center" wrapText="1"/>
    </xf>
    <xf borderId="70" fillId="0" fontId="34" numFmtId="166" xfId="0" applyAlignment="1" applyBorder="1" applyFont="1" applyNumberFormat="1">
      <alignment shrinkToFit="0" vertical="center" wrapText="1"/>
    </xf>
    <xf borderId="70" fillId="0" fontId="8" numFmtId="166" xfId="0" applyAlignment="1" applyBorder="1" applyFont="1" applyNumberFormat="1">
      <alignment horizontal="center" shrinkToFit="0" vertical="center" wrapText="1"/>
    </xf>
    <xf borderId="0" fillId="9" fontId="8" numFmtId="0" xfId="0" applyAlignment="1" applyFont="1">
      <alignment vertical="center"/>
    </xf>
    <xf borderId="70" fillId="2" fontId="8" numFmtId="0" xfId="0" applyAlignment="1" applyBorder="1" applyFont="1">
      <alignment shrinkToFit="0" vertical="center" wrapText="1"/>
    </xf>
    <xf borderId="0" fillId="9" fontId="8" numFmtId="166" xfId="0" applyAlignment="1" applyFont="1" applyNumberFormat="1">
      <alignment vertical="center"/>
    </xf>
    <xf borderId="35" fillId="0" fontId="8" numFmtId="0" xfId="0" applyAlignment="1" applyBorder="1" applyFont="1">
      <alignment vertical="center"/>
    </xf>
    <xf borderId="72" fillId="0" fontId="35" numFmtId="0" xfId="0" applyAlignment="1" applyBorder="1" applyFont="1">
      <alignment readingOrder="0" shrinkToFit="0" vertical="top" wrapText="1"/>
    </xf>
    <xf borderId="45" fillId="2" fontId="8" numFmtId="0" xfId="0" applyAlignment="1" applyBorder="1" applyFont="1">
      <alignment shrinkToFit="0" vertical="center" wrapText="1"/>
    </xf>
    <xf borderId="45" fillId="0" fontId="36" numFmtId="166" xfId="0" applyAlignment="1" applyBorder="1" applyFont="1" applyNumberFormat="1">
      <alignment shrinkToFit="0" vertical="center" wrapText="1"/>
    </xf>
    <xf borderId="45" fillId="0" fontId="8" numFmtId="166" xfId="0" applyAlignment="1" applyBorder="1" applyFont="1" applyNumberFormat="1">
      <alignment horizontal="center" shrinkToFit="0" vertical="center" wrapText="1"/>
    </xf>
    <xf borderId="30" fillId="0" fontId="8" numFmtId="166" xfId="0" applyAlignment="1" applyBorder="1" applyFont="1" applyNumberFormat="1">
      <alignment horizontal="center" shrinkToFit="0" vertical="center" wrapText="1"/>
    </xf>
    <xf borderId="73" fillId="0" fontId="8" numFmtId="166" xfId="0" applyAlignment="1" applyBorder="1" applyFont="1" applyNumberFormat="1">
      <alignment horizontal="center" shrinkToFit="0" vertical="center" wrapText="1"/>
    </xf>
    <xf borderId="0" fillId="0" fontId="32" numFmtId="0" xfId="0" applyAlignment="1" applyFont="1">
      <alignment shrinkToFit="0" wrapText="1"/>
    </xf>
    <xf borderId="0" fillId="0" fontId="32" numFmtId="0" xfId="0" applyFont="1"/>
    <xf borderId="0" fillId="0" fontId="37" numFmtId="0" xfId="0" applyFont="1"/>
    <xf borderId="6" fillId="0" fontId="32" numFmtId="0" xfId="0" applyAlignment="1" applyBorder="1" applyFont="1">
      <alignment horizontal="center" shrinkToFit="0" vertical="center" wrapText="1"/>
    </xf>
    <xf borderId="0" fillId="10" fontId="30" numFmtId="0" xfId="0" applyFill="1" applyFont="1"/>
    <xf borderId="0" fillId="10" fontId="30" numFmtId="166" xfId="0" applyFont="1" applyNumberFormat="1"/>
    <xf borderId="0" fillId="10" fontId="30" numFmtId="0" xfId="0" applyAlignment="1" applyFont="1">
      <alignment vertical="bottom"/>
    </xf>
    <xf borderId="43" fillId="0" fontId="4" numFmtId="0" xfId="0" applyAlignment="1" applyBorder="1" applyFont="1">
      <alignment shrinkToFit="0" vertical="center" wrapText="1"/>
    </xf>
    <xf borderId="43" fillId="2" fontId="8" numFmtId="0" xfId="0" applyAlignment="1" applyBorder="1" applyFont="1">
      <alignment shrinkToFit="0" vertical="center" wrapText="1"/>
    </xf>
    <xf borderId="43" fillId="0" fontId="38" numFmtId="166" xfId="0" applyAlignment="1" applyBorder="1" applyFont="1" applyNumberFormat="1">
      <alignment shrinkToFit="0" vertical="center" wrapText="1"/>
    </xf>
    <xf borderId="43" fillId="0" fontId="8" numFmtId="166" xfId="0" applyAlignment="1" applyBorder="1" applyFont="1" applyNumberFormat="1">
      <alignment horizontal="center" shrinkToFit="0" vertical="center" wrapText="1"/>
    </xf>
    <xf borderId="43" fillId="0" fontId="8" numFmtId="166" xfId="0" applyAlignment="1" applyBorder="1" applyFont="1" applyNumberFormat="1">
      <alignment horizontal="center" vertical="center"/>
    </xf>
    <xf borderId="43" fillId="0" fontId="39" numFmtId="0" xfId="0" applyAlignment="1" applyBorder="1" applyFont="1">
      <alignment readingOrder="0" shrinkToFit="0" vertical="center" wrapText="1"/>
    </xf>
    <xf borderId="43" fillId="2" fontId="8" numFmtId="0" xfId="0" applyAlignment="1" applyBorder="1" applyFont="1">
      <alignment shrinkToFit="0" vertical="center" wrapText="1"/>
    </xf>
    <xf borderId="0" fillId="10" fontId="30" numFmtId="0" xfId="0" applyAlignment="1" applyFont="1">
      <alignment vertical="center"/>
    </xf>
    <xf borderId="43" fillId="10" fontId="8" numFmtId="0" xfId="0" applyAlignment="1" applyBorder="1" applyFont="1">
      <alignment vertical="center"/>
    </xf>
    <xf borderId="0" fillId="0" fontId="30" numFmtId="166" xfId="0" applyAlignment="1" applyFont="1" applyNumberFormat="1">
      <alignment vertical="bottom"/>
    </xf>
    <xf borderId="0" fillId="2" fontId="30" numFmtId="0" xfId="0" applyAlignment="1" applyFont="1">
      <alignment vertical="bottom"/>
    </xf>
    <xf borderId="0" fillId="0" fontId="40" numFmtId="0" xfId="0" applyAlignment="1" applyFont="1">
      <alignment shrinkToFit="0" wrapText="1"/>
    </xf>
    <xf borderId="0" fillId="2" fontId="1" numFmtId="0" xfId="0" applyAlignment="1" applyFont="1">
      <alignment vertical="bottom"/>
    </xf>
    <xf borderId="0" fillId="2" fontId="1" numFmtId="167" xfId="0" applyAlignment="1" applyFont="1" applyNumberFormat="1">
      <alignment vertical="bottom"/>
    </xf>
    <xf borderId="0" fillId="2" fontId="1" numFmtId="10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2" fontId="41" numFmtId="0" xfId="0" applyAlignment="1" applyFont="1">
      <alignment vertical="bottom"/>
    </xf>
    <xf borderId="0" fillId="2" fontId="23" numFmtId="0" xfId="0" applyAlignment="1" applyFont="1">
      <alignment vertical="bottom"/>
    </xf>
    <xf borderId="0" fillId="2" fontId="23" numFmtId="17" xfId="0" applyAlignment="1" applyFont="1" applyNumberFormat="1">
      <alignment shrinkToFit="0" vertical="bottom" wrapText="0"/>
    </xf>
    <xf borderId="0" fillId="2" fontId="23" numFmtId="17" xfId="0" applyAlignment="1" applyFont="1" applyNumberFormat="1">
      <alignment vertical="bottom"/>
    </xf>
    <xf borderId="0" fillId="0" fontId="1" numFmtId="167" xfId="0" applyAlignment="1" applyFont="1" applyNumberFormat="1">
      <alignment vertical="bottom"/>
    </xf>
    <xf borderId="0" fillId="0" fontId="1" numFmtId="10" xfId="0" applyAlignment="1" applyFont="1" applyNumberFormat="1">
      <alignment vertical="bottom"/>
    </xf>
    <xf borderId="37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42" fillId="3" fontId="8" numFmtId="0" xfId="0" applyAlignment="1" applyBorder="1" applyFont="1">
      <alignment vertical="center"/>
    </xf>
    <xf borderId="42" fillId="0" fontId="42" numFmtId="0" xfId="0" applyAlignment="1" applyBorder="1" applyFont="1">
      <alignment horizontal="center" shrinkToFit="0" vertical="center" wrapText="1"/>
    </xf>
    <xf borderId="42" fillId="2" fontId="8" numFmtId="164" xfId="0" applyAlignment="1" applyBorder="1" applyFont="1" applyNumberFormat="1">
      <alignment horizontal="center" vertical="center"/>
    </xf>
    <xf borderId="16" fillId="2" fontId="8" numFmtId="164" xfId="0" applyAlignment="1" applyBorder="1" applyFont="1" applyNumberFormat="1">
      <alignment horizontal="center" vertical="center"/>
    </xf>
    <xf borderId="74" fillId="0" fontId="5" numFmtId="0" xfId="0" applyBorder="1" applyFont="1"/>
    <xf borderId="42" fillId="2" fontId="8" numFmtId="164" xfId="0" applyAlignment="1" applyBorder="1" applyFont="1" applyNumberFormat="1">
      <alignment horizontal="center" readingOrder="0" vertical="center"/>
    </xf>
    <xf borderId="42" fillId="2" fontId="4" numFmtId="164" xfId="0" applyAlignment="1" applyBorder="1" applyFont="1" applyNumberFormat="1">
      <alignment horizontal="center" vertical="center"/>
    </xf>
    <xf borderId="42" fillId="0" fontId="43" numFmtId="0" xfId="0" applyAlignment="1" applyBorder="1" applyFont="1">
      <alignment horizontal="center" vertical="center"/>
    </xf>
    <xf borderId="42" fillId="0" fontId="8" numFmtId="0" xfId="0" applyAlignment="1" applyBorder="1" applyFont="1">
      <alignment vertical="center"/>
    </xf>
    <xf borderId="21" fillId="0" fontId="8" numFmtId="0" xfId="0" applyAlignment="1" applyBorder="1" applyFont="1">
      <alignment vertical="center"/>
    </xf>
    <xf borderId="42" fillId="0" fontId="44" numFmtId="0" xfId="0" applyAlignment="1" applyBorder="1" applyFont="1">
      <alignment horizontal="center" readingOrder="0" shrinkToFit="0" vertical="center" wrapText="1"/>
    </xf>
    <xf borderId="74" fillId="2" fontId="8" numFmtId="164" xfId="0" applyAlignment="1" applyBorder="1" applyFont="1" applyNumberFormat="1">
      <alignment horizontal="center" vertical="center"/>
    </xf>
    <xf borderId="42" fillId="0" fontId="45" numFmtId="0" xfId="0" applyAlignment="1" applyBorder="1" applyFont="1">
      <alignment horizontal="center" readingOrder="0" vertical="center"/>
    </xf>
    <xf borderId="67" fillId="0" fontId="8" numFmtId="0" xfId="0" applyAlignment="1" applyBorder="1" applyFont="1">
      <alignment vertical="center"/>
    </xf>
    <xf borderId="0" fillId="2" fontId="8" numFmtId="0" xfId="0" applyAlignment="1" applyFont="1">
      <alignment vertical="center"/>
    </xf>
    <xf borderId="70" fillId="3" fontId="8" numFmtId="0" xfId="0" applyAlignment="1" applyBorder="1" applyFont="1">
      <alignment vertical="center"/>
    </xf>
    <xf borderId="70" fillId="0" fontId="46" numFmtId="0" xfId="0" applyAlignment="1" applyBorder="1" applyFont="1">
      <alignment horizontal="center" vertical="center"/>
    </xf>
    <xf borderId="51" fillId="2" fontId="8" numFmtId="164" xfId="0" applyAlignment="1" applyBorder="1" applyFont="1" applyNumberFormat="1">
      <alignment horizontal="center" vertical="center"/>
    </xf>
    <xf borderId="24" fillId="2" fontId="8" numFmtId="164" xfId="0" applyAlignment="1" applyBorder="1" applyFont="1" applyNumberFormat="1">
      <alignment horizontal="center" vertical="center"/>
    </xf>
    <xf borderId="51" fillId="0" fontId="5" numFmtId="0" xfId="0" applyBorder="1" applyFont="1"/>
    <xf borderId="70" fillId="2" fontId="8" numFmtId="164" xfId="0" applyAlignment="1" applyBorder="1" applyFont="1" applyNumberFormat="1">
      <alignment horizontal="center" vertical="center"/>
    </xf>
    <xf borderId="70" fillId="2" fontId="8" numFmtId="164" xfId="0" applyAlignment="1" applyBorder="1" applyFont="1" applyNumberFormat="1">
      <alignment horizontal="center" readingOrder="0" vertical="center"/>
    </xf>
    <xf borderId="70" fillId="2" fontId="4" numFmtId="164" xfId="0" applyAlignment="1" applyBorder="1" applyFont="1" applyNumberFormat="1">
      <alignment horizontal="center" vertical="center"/>
    </xf>
    <xf borderId="42" fillId="0" fontId="47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shrinkToFit="0" wrapText="0"/>
    </xf>
    <xf borderId="7" fillId="4" fontId="4" numFmtId="0" xfId="0" applyAlignment="1" applyBorder="1" applyFont="1">
      <alignment horizontal="center" shrinkToFit="0" vertical="center" wrapText="1"/>
    </xf>
    <xf borderId="43" fillId="0" fontId="8" numFmtId="0" xfId="0" applyAlignment="1" applyBorder="1" applyFont="1">
      <alignment horizontal="center" shrinkToFit="0" vertical="center" wrapText="1"/>
    </xf>
    <xf borderId="75" fillId="3" fontId="48" numFmtId="164" xfId="0" applyAlignment="1" applyBorder="1" applyFont="1" applyNumberFormat="1">
      <alignment horizontal="center" shrinkToFit="0" vertical="center" wrapText="1"/>
    </xf>
    <xf borderId="23" fillId="3" fontId="8" numFmtId="0" xfId="0" applyAlignment="1" applyBorder="1" applyFont="1">
      <alignment readingOrder="0" vertical="center"/>
    </xf>
    <xf borderId="19" fillId="2" fontId="8" numFmtId="167" xfId="0" applyAlignment="1" applyBorder="1" applyFont="1" applyNumberFormat="1">
      <alignment horizontal="center" shrinkToFit="0" vertical="center" wrapText="1"/>
    </xf>
    <xf borderId="43" fillId="0" fontId="8" numFmtId="0" xfId="0" applyAlignment="1" applyBorder="1" applyFont="1">
      <alignment horizontal="center" readingOrder="0" shrinkToFit="0" vertical="center" wrapText="1"/>
    </xf>
    <xf borderId="44" fillId="3" fontId="8" numFmtId="0" xfId="0" applyAlignment="1" applyBorder="1" applyFont="1">
      <alignment readingOrder="0" vertical="center"/>
    </xf>
    <xf borderId="26" fillId="2" fontId="8" numFmtId="167" xfId="0" applyAlignment="1" applyBorder="1" applyFont="1" applyNumberFormat="1">
      <alignment horizontal="center" shrinkToFit="0" vertical="center" wrapText="1"/>
    </xf>
    <xf borderId="72" fillId="0" fontId="5" numFmtId="0" xfId="0" applyBorder="1" applyFont="1"/>
    <xf borderId="48" fillId="3" fontId="8" numFmtId="0" xfId="0" applyAlignment="1" applyBorder="1" applyFont="1">
      <alignment vertical="center"/>
    </xf>
    <xf borderId="32" fillId="2" fontId="8" numFmtId="167" xfId="0" applyAlignment="1" applyBorder="1" applyFont="1" applyNumberFormat="1">
      <alignment horizontal="center" shrinkToFit="0" vertical="center" wrapText="1"/>
    </xf>
    <xf borderId="76" fillId="6" fontId="1" numFmtId="0" xfId="0" applyAlignment="1" applyBorder="1" applyFont="1">
      <alignment vertical="center"/>
    </xf>
    <xf borderId="77" fillId="6" fontId="1" numFmtId="0" xfId="0" applyAlignment="1" applyBorder="1" applyFont="1">
      <alignment shrinkToFit="0" vertical="center" wrapText="1"/>
    </xf>
    <xf borderId="77" fillId="6" fontId="1" numFmtId="0" xfId="0" applyAlignment="1" applyBorder="1" applyFont="1">
      <alignment vertical="center"/>
    </xf>
    <xf borderId="35" fillId="6" fontId="1" numFmtId="0" xfId="0" applyAlignment="1" applyBorder="1" applyFont="1">
      <alignment vertical="center"/>
    </xf>
    <xf borderId="35" fillId="2" fontId="1" numFmtId="0" xfId="0" applyAlignment="1" applyBorder="1" applyFont="1">
      <alignment vertical="center"/>
    </xf>
    <xf borderId="68" fillId="0" fontId="8" numFmtId="0" xfId="0" applyAlignment="1" applyBorder="1" applyFont="1">
      <alignment horizontal="center" shrinkToFit="0" vertical="center" wrapText="1"/>
    </xf>
    <xf borderId="78" fillId="2" fontId="8" numFmtId="167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left" readingOrder="0" shrinkToFit="0" vertical="center" wrapText="1"/>
    </xf>
    <xf borderId="79" fillId="0" fontId="8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80" fillId="4" fontId="4" numFmtId="0" xfId="0" applyAlignment="1" applyBorder="1" applyFont="1">
      <alignment horizontal="center" shrinkToFit="0" vertical="center" wrapText="1"/>
    </xf>
    <xf borderId="81" fillId="4" fontId="4" numFmtId="0" xfId="0" applyAlignment="1" applyBorder="1" applyFont="1">
      <alignment horizontal="center" shrinkToFit="0" vertical="center" wrapText="1"/>
    </xf>
    <xf borderId="38" fillId="4" fontId="4" numFmtId="0" xfId="0" applyAlignment="1" applyBorder="1" applyFont="1">
      <alignment horizontal="center" vertical="center"/>
    </xf>
    <xf borderId="80" fillId="3" fontId="8" numFmtId="0" xfId="0" applyAlignment="1" applyBorder="1" applyFont="1">
      <alignment horizontal="left" vertical="center"/>
    </xf>
    <xf borderId="81" fillId="3" fontId="8" numFmtId="0" xfId="0" applyAlignment="1" applyBorder="1" applyFont="1">
      <alignment horizontal="left" vertical="center"/>
    </xf>
    <xf borderId="38" fillId="3" fontId="8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8.png"/><Relationship Id="rId5" Type="http://schemas.openxmlformats.org/officeDocument/2006/relationships/image" Target="../media/image7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9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142875</xdr:rowOff>
    </xdr:from>
    <xdr:ext cx="1971675" cy="3905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1</xdr:row>
      <xdr:rowOff>57150</xdr:rowOff>
    </xdr:from>
    <xdr:ext cx="2143125" cy="4286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1</xdr:row>
      <xdr:rowOff>104775</xdr:rowOff>
    </xdr:from>
    <xdr:ext cx="514350" cy="476250"/>
    <xdr:pic>
      <xdr:nvPicPr>
        <xdr:cNvPr id="0" name="image6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1181100</xdr:colOff>
      <xdr:row>1</xdr:row>
      <xdr:rowOff>66675</xdr:rowOff>
    </xdr:from>
    <xdr:ext cx="600075" cy="552450"/>
    <xdr:pic>
      <xdr:nvPicPr>
        <xdr:cNvPr id="0" name="image4.pn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1</xdr:row>
      <xdr:rowOff>57150</xdr:rowOff>
    </xdr:from>
    <xdr:ext cx="600075" cy="590550"/>
    <xdr:pic>
      <xdr:nvPicPr>
        <xdr:cNvPr id="0" name="image8.pn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800100</xdr:colOff>
      <xdr:row>1</xdr:row>
      <xdr:rowOff>133350</xdr:rowOff>
    </xdr:from>
    <xdr:ext cx="457200" cy="428625"/>
    <xdr:pic>
      <xdr:nvPicPr>
        <xdr:cNvPr id="0" name="image7.pn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190500</xdr:rowOff>
    </xdr:from>
    <xdr:ext cx="1743075" cy="342900"/>
    <xdr:pic>
      <xdr:nvPicPr>
        <xdr:cNvPr id="0" name="image2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1847850</xdr:colOff>
      <xdr:row>0</xdr:row>
      <xdr:rowOff>76200</xdr:rowOff>
    </xdr:from>
    <xdr:ext cx="561975" cy="561975"/>
    <xdr:pic>
      <xdr:nvPicPr>
        <xdr:cNvPr id="0" name="image5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190500</xdr:rowOff>
    </xdr:from>
    <xdr:ext cx="1743075" cy="342900"/>
    <xdr:pic>
      <xdr:nvPicPr>
        <xdr:cNvPr id="0" name="image2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2228850</xdr:colOff>
      <xdr:row>0</xdr:row>
      <xdr:rowOff>180975</xdr:rowOff>
    </xdr:from>
    <xdr:ext cx="828675" cy="342900"/>
    <xdr:pic>
      <xdr:nvPicPr>
        <xdr:cNvPr id="0" name="image9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1</xdr:row>
      <xdr:rowOff>114300</xdr:rowOff>
    </xdr:from>
    <xdr:ext cx="2171700" cy="4286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</xdr:row>
      <xdr:rowOff>47625</xdr:rowOff>
    </xdr:from>
    <xdr:ext cx="1162050" cy="561975"/>
    <xdr:pic>
      <xdr:nvPicPr>
        <xdr:cNvPr id="0" name="image3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ichip.ru/" TargetMode="External"/><Relationship Id="rId10" Type="http://schemas.openxmlformats.org/officeDocument/2006/relationships/hyperlink" Target="http://lisa.ru/" TargetMode="External"/><Relationship Id="rId13" Type="http://schemas.openxmlformats.org/officeDocument/2006/relationships/hyperlink" Target="http://salon.ru/" TargetMode="External"/><Relationship Id="rId12" Type="http://schemas.openxmlformats.org/officeDocument/2006/relationships/hyperlink" Target="http://burdastyle.ru/" TargetMode="External"/><Relationship Id="rId1" Type="http://schemas.openxmlformats.org/officeDocument/2006/relationships/hyperlink" Target="http://burdastyle.ru/" TargetMode="External"/><Relationship Id="rId2" Type="http://schemas.openxmlformats.org/officeDocument/2006/relationships/hyperlink" Target="http://burdastyle.ru/" TargetMode="External"/><Relationship Id="rId3" Type="http://schemas.openxmlformats.org/officeDocument/2006/relationships/hyperlink" Target="http://burdastyle.ru/" TargetMode="External"/><Relationship Id="rId4" Type="http://schemas.openxmlformats.org/officeDocument/2006/relationships/hyperlink" Target="http://ichip.ru/" TargetMode="External"/><Relationship Id="rId9" Type="http://schemas.openxmlformats.org/officeDocument/2006/relationships/hyperlink" Target="http://salon.ru/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://7dach.ru/" TargetMode="External"/><Relationship Id="rId6" Type="http://schemas.openxmlformats.org/officeDocument/2006/relationships/hyperlink" Target="http://lisa.ru/" TargetMode="External"/><Relationship Id="rId7" Type="http://schemas.openxmlformats.org/officeDocument/2006/relationships/hyperlink" Target="http://lisa.ru/" TargetMode="External"/><Relationship Id="rId8" Type="http://schemas.openxmlformats.org/officeDocument/2006/relationships/hyperlink" Target="http://ivd.ru/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drawing" Target="../drawings/drawing2.xml"/><Relationship Id="rId10" Type="http://schemas.openxmlformats.org/officeDocument/2006/relationships/hyperlink" Target="https://t.me/ivd_ru" TargetMode="External"/><Relationship Id="rId1" Type="http://schemas.openxmlformats.org/officeDocument/2006/relationships/hyperlink" Target="http://lisa.ru/" TargetMode="External"/><Relationship Id="rId2" Type="http://schemas.openxmlformats.org/officeDocument/2006/relationships/hyperlink" Target="https://t.me/lisa_magazine" TargetMode="External"/><Relationship Id="rId3" Type="http://schemas.openxmlformats.org/officeDocument/2006/relationships/hyperlink" Target="http://burdastyle.ru/" TargetMode="External"/><Relationship Id="rId4" Type="http://schemas.openxmlformats.org/officeDocument/2006/relationships/hyperlink" Target="https://t.me/burdarussia" TargetMode="External"/><Relationship Id="rId9" Type="http://schemas.openxmlformats.org/officeDocument/2006/relationships/hyperlink" Target="http://ivd.ru/" TargetMode="External"/><Relationship Id="rId5" Type="http://schemas.openxmlformats.org/officeDocument/2006/relationships/hyperlink" Target="http://ichip.ru/" TargetMode="External"/><Relationship Id="rId6" Type="http://schemas.openxmlformats.org/officeDocument/2006/relationships/hyperlink" Target="https://t.me/chiprussia" TargetMode="External"/><Relationship Id="rId7" Type="http://schemas.openxmlformats.org/officeDocument/2006/relationships/hyperlink" Target="http://salon.ru/" TargetMode="External"/><Relationship Id="rId8" Type="http://schemas.openxmlformats.org/officeDocument/2006/relationships/hyperlink" Target="https://t.me/salon_magazine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ivd.ru/" TargetMode="External"/><Relationship Id="rId2" Type="http://schemas.openxmlformats.org/officeDocument/2006/relationships/hyperlink" Target="http://ivd.ru/" TargetMode="External"/><Relationship Id="rId3" Type="http://schemas.openxmlformats.org/officeDocument/2006/relationships/hyperlink" Target="http://ivd.ru/" TargetMode="External"/><Relationship Id="rId4" Type="http://schemas.openxmlformats.org/officeDocument/2006/relationships/hyperlink" Target="http://ivd.ru/" TargetMode="External"/><Relationship Id="rId5" Type="http://schemas.openxmlformats.org/officeDocument/2006/relationships/hyperlink" Target="https://disk.yandex.ru/i/jM6xOWR15r21WA" TargetMode="External"/><Relationship Id="rId6" Type="http://schemas.openxmlformats.org/officeDocument/2006/relationships/hyperlink" Target="http://ivd.ru/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0" Type="http://schemas.openxmlformats.org/officeDocument/2006/relationships/drawing" Target="../drawings/drawing4.xml"/><Relationship Id="rId1" Type="http://schemas.openxmlformats.org/officeDocument/2006/relationships/hyperlink" Target="http://lisa.ru/" TargetMode="External"/><Relationship Id="rId2" Type="http://schemas.openxmlformats.org/officeDocument/2006/relationships/hyperlink" Target="http://ivd.ru/" TargetMode="External"/><Relationship Id="rId3" Type="http://schemas.openxmlformats.org/officeDocument/2006/relationships/hyperlink" Target="https://youtu.be/m3ogA5Cw4v8" TargetMode="External"/><Relationship Id="rId4" Type="http://schemas.openxmlformats.org/officeDocument/2006/relationships/hyperlink" Target="http://ivd.ru/" TargetMode="External"/><Relationship Id="rId9" Type="http://schemas.openxmlformats.org/officeDocument/2006/relationships/hyperlink" Target="https://disk.yandex.ru/i/jM6xOWR15r21WA" TargetMode="External"/><Relationship Id="rId5" Type="http://schemas.openxmlformats.org/officeDocument/2006/relationships/hyperlink" Target="https://youtu.be/1tnJhPIlG1c" TargetMode="External"/><Relationship Id="rId6" Type="http://schemas.openxmlformats.org/officeDocument/2006/relationships/hyperlink" Target="http://ivd.ru/" TargetMode="External"/><Relationship Id="rId7" Type="http://schemas.openxmlformats.org/officeDocument/2006/relationships/hyperlink" Target="https://youtu.be/vWQ3hlP2A0w" TargetMode="External"/><Relationship Id="rId8" Type="http://schemas.openxmlformats.org/officeDocument/2006/relationships/hyperlink" Target="http://ivd.ru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ivd.ru/" TargetMode="External"/><Relationship Id="rId2" Type="http://schemas.openxmlformats.org/officeDocument/2006/relationships/hyperlink" Target="https://dzen.ru/ivd.ru" TargetMode="External"/><Relationship Id="rId3" Type="http://schemas.openxmlformats.org/officeDocument/2006/relationships/hyperlink" Target="http://ivd.ru/" TargetMode="External"/><Relationship Id="rId4" Type="http://schemas.openxmlformats.org/officeDocument/2006/relationships/hyperlink" Target="https://dzen.ru/ivd.ru" TargetMode="External"/><Relationship Id="rId9" Type="http://schemas.openxmlformats.org/officeDocument/2006/relationships/drawing" Target="../drawings/drawing5.xml"/><Relationship Id="rId5" Type="http://schemas.openxmlformats.org/officeDocument/2006/relationships/hyperlink" Target="http://lisa.ru/" TargetMode="External"/><Relationship Id="rId6" Type="http://schemas.openxmlformats.org/officeDocument/2006/relationships/hyperlink" Target="https://dzen.ru/lisa.ru" TargetMode="External"/><Relationship Id="rId7" Type="http://schemas.openxmlformats.org/officeDocument/2006/relationships/hyperlink" Target="http://lisa.ru/" TargetMode="External"/><Relationship Id="rId8" Type="http://schemas.openxmlformats.org/officeDocument/2006/relationships/hyperlink" Target="http://ichip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42.57"/>
    <col customWidth="1" min="3" max="3" width="21.0"/>
    <col customWidth="1" min="4" max="4" width="30.57"/>
    <col customWidth="1" min="5" max="5" width="22.57"/>
    <col customWidth="1" min="6" max="6" width="19.29"/>
    <col customWidth="1" min="7" max="7" width="15.29"/>
    <col customWidth="1" min="8" max="8" width="13.71"/>
    <col customWidth="1" min="9" max="9" width="13.14"/>
    <col customWidth="1" min="10" max="10" width="15.14"/>
    <col customWidth="1" min="11" max="11" width="13.29"/>
    <col customWidth="1" min="12" max="13" width="0.43"/>
    <col customWidth="1" min="14" max="14" width="17.43"/>
    <col customWidth="1" min="15" max="15" width="16.14"/>
    <col customWidth="1" min="16" max="27" width="9.29"/>
  </cols>
  <sheetData>
    <row r="1" ht="14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4.25" customHeight="1">
      <c r="A2" s="6"/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4.25" customHeight="1">
      <c r="A3" s="6"/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6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4.25" customHeight="1">
      <c r="A5" s="6"/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20.25" customHeight="1">
      <c r="A6" s="7"/>
      <c r="B6" s="8" t="s">
        <v>1</v>
      </c>
      <c r="C6" s="3"/>
      <c r="D6" s="4"/>
      <c r="E6" s="4"/>
      <c r="F6" s="4"/>
      <c r="G6" s="4"/>
      <c r="H6" s="4"/>
      <c r="I6" s="4"/>
      <c r="J6" s="9"/>
      <c r="K6" s="9"/>
      <c r="L6" s="9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6.0" customHeight="1">
      <c r="A7" s="10"/>
      <c r="B7" s="11"/>
      <c r="C7" s="3"/>
      <c r="D7" s="4"/>
      <c r="E7" s="4"/>
      <c r="F7" s="12"/>
      <c r="G7" s="12"/>
      <c r="H7" s="12"/>
      <c r="I7" s="12"/>
      <c r="J7" s="12"/>
      <c r="K7" s="12"/>
      <c r="L7" s="1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30.0" customHeight="1">
      <c r="A8" s="13"/>
      <c r="B8" s="14" t="s">
        <v>2</v>
      </c>
      <c r="C8" s="15"/>
      <c r="D8" s="16"/>
      <c r="E8" s="17" t="s">
        <v>3</v>
      </c>
      <c r="F8" s="18" t="s">
        <v>4</v>
      </c>
      <c r="G8" s="18" t="s">
        <v>5</v>
      </c>
      <c r="H8" s="18" t="s">
        <v>6</v>
      </c>
      <c r="I8" s="18" t="s">
        <v>7</v>
      </c>
      <c r="J8" s="18" t="s">
        <v>8</v>
      </c>
      <c r="K8" s="19" t="s">
        <v>9</v>
      </c>
      <c r="L8" s="5"/>
      <c r="M8" s="5"/>
      <c r="N8" s="5"/>
      <c r="O8" s="5"/>
      <c r="P8" s="5"/>
      <c r="Q8" s="5"/>
      <c r="R8" s="5"/>
      <c r="S8" s="5"/>
      <c r="T8" s="5"/>
      <c r="U8" s="5"/>
    </row>
    <row r="9" ht="15.0" customHeight="1">
      <c r="A9" s="20"/>
      <c r="B9" s="21" t="s">
        <v>10</v>
      </c>
      <c r="C9" s="22"/>
      <c r="D9" s="22"/>
      <c r="E9" s="23"/>
      <c r="F9" s="24"/>
      <c r="G9" s="25"/>
      <c r="H9" s="25"/>
      <c r="I9" s="25"/>
      <c r="J9" s="26"/>
      <c r="K9" s="24"/>
      <c r="L9" s="5"/>
      <c r="M9" s="5"/>
      <c r="N9" s="5"/>
      <c r="O9" s="5"/>
    </row>
    <row r="10" ht="14.25" customHeight="1">
      <c r="A10" s="27"/>
      <c r="B10" s="28" t="s">
        <v>11</v>
      </c>
      <c r="C10" s="29"/>
      <c r="D10" s="30"/>
      <c r="E10" s="31" t="s">
        <v>12</v>
      </c>
      <c r="F10" s="32">
        <v>630.0</v>
      </c>
      <c r="G10" s="33">
        <v>1030.0</v>
      </c>
      <c r="H10" s="34">
        <v>1330.0</v>
      </c>
      <c r="I10" s="34">
        <v>730.0</v>
      </c>
      <c r="J10" s="34">
        <v>630.0</v>
      </c>
      <c r="K10" s="34">
        <v>630.0</v>
      </c>
      <c r="L10" s="5"/>
      <c r="M10" s="5"/>
      <c r="N10" s="5"/>
      <c r="O10" s="5"/>
    </row>
    <row r="11" ht="15.0" customHeight="1">
      <c r="A11" s="27"/>
      <c r="B11" s="35" t="s">
        <v>13</v>
      </c>
      <c r="C11" s="36"/>
      <c r="D11" s="37"/>
      <c r="E11" s="38"/>
      <c r="F11" s="32">
        <v>630.0</v>
      </c>
      <c r="G11" s="33">
        <v>1030.0</v>
      </c>
      <c r="H11" s="34">
        <v>1330.0</v>
      </c>
      <c r="I11" s="34">
        <v>730.0</v>
      </c>
      <c r="J11" s="34">
        <v>630.0</v>
      </c>
      <c r="K11" s="34">
        <v>630.0</v>
      </c>
      <c r="L11" s="5"/>
      <c r="M11" s="5"/>
      <c r="N11" s="5"/>
      <c r="O11" s="5"/>
    </row>
    <row r="12" ht="15.0" customHeight="1">
      <c r="A12" s="39"/>
      <c r="B12" s="40" t="s">
        <v>14</v>
      </c>
      <c r="C12" s="36"/>
      <c r="D12" s="37"/>
      <c r="E12" s="38"/>
      <c r="F12" s="32">
        <v>1130.0</v>
      </c>
      <c r="G12" s="33">
        <v>1430.0</v>
      </c>
      <c r="H12" s="34">
        <v>1530.0</v>
      </c>
      <c r="I12" s="34">
        <v>1330.0</v>
      </c>
      <c r="J12" s="34">
        <v>1130.0</v>
      </c>
      <c r="K12" s="34">
        <v>1130.0</v>
      </c>
      <c r="L12" s="5"/>
      <c r="M12" s="5"/>
      <c r="N12" s="5"/>
      <c r="O12" s="5"/>
    </row>
    <row r="13" ht="14.25" customHeight="1">
      <c r="A13" s="39"/>
      <c r="B13" s="40" t="s">
        <v>15</v>
      </c>
      <c r="C13" s="36"/>
      <c r="D13" s="37"/>
      <c r="E13" s="41"/>
      <c r="F13" s="32">
        <v>1330.0</v>
      </c>
      <c r="G13" s="33">
        <v>1630.0</v>
      </c>
      <c r="H13" s="34">
        <v>1730.0</v>
      </c>
      <c r="I13" s="34">
        <v>1330.0</v>
      </c>
      <c r="J13" s="34">
        <v>1330.0</v>
      </c>
      <c r="K13" s="34">
        <v>1330.0</v>
      </c>
      <c r="L13" s="5"/>
      <c r="M13" s="5"/>
      <c r="N13" s="5"/>
      <c r="O13" s="5"/>
    </row>
    <row r="14" ht="15.0" customHeight="1">
      <c r="A14" s="39"/>
      <c r="B14" s="40" t="s">
        <v>16</v>
      </c>
      <c r="C14" s="36"/>
      <c r="D14" s="37"/>
      <c r="E14" s="42" t="s">
        <v>17</v>
      </c>
      <c r="F14" s="32">
        <v>630.0</v>
      </c>
      <c r="G14" s="33">
        <v>1030.0</v>
      </c>
      <c r="H14" s="34">
        <v>1330.0</v>
      </c>
      <c r="I14" s="34">
        <v>730.0</v>
      </c>
      <c r="J14" s="34">
        <v>630.0</v>
      </c>
      <c r="K14" s="34">
        <v>630.0</v>
      </c>
      <c r="L14" s="5"/>
      <c r="M14" s="5"/>
      <c r="N14" s="5"/>
      <c r="O14" s="5"/>
    </row>
    <row r="15" ht="21.75" customHeight="1">
      <c r="A15" s="27"/>
      <c r="B15" s="35" t="s">
        <v>18</v>
      </c>
      <c r="C15" s="36"/>
      <c r="D15" s="37"/>
      <c r="E15" s="41"/>
      <c r="F15" s="32">
        <v>880.0</v>
      </c>
      <c r="G15" s="33">
        <v>1230.0</v>
      </c>
      <c r="H15" s="34">
        <v>1330.0</v>
      </c>
      <c r="I15" s="34">
        <v>880.0</v>
      </c>
      <c r="J15" s="34">
        <v>880.0</v>
      </c>
      <c r="K15" s="34">
        <v>880.0</v>
      </c>
      <c r="L15" s="5"/>
      <c r="M15" s="5"/>
      <c r="N15" s="5"/>
      <c r="O15" s="5"/>
    </row>
    <row r="16" ht="15.0" customHeight="1">
      <c r="A16" s="20"/>
      <c r="B16" s="21" t="s">
        <v>19</v>
      </c>
      <c r="C16" s="43"/>
      <c r="D16" s="43"/>
      <c r="E16" s="43"/>
      <c r="F16" s="43"/>
      <c r="G16" s="43"/>
      <c r="H16" s="43"/>
      <c r="I16" s="43"/>
      <c r="J16" s="43"/>
      <c r="K16" s="43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15.0" customHeight="1">
      <c r="A17" s="44"/>
      <c r="B17" s="45" t="s">
        <v>20</v>
      </c>
      <c r="C17" s="29"/>
      <c r="D17" s="30"/>
      <c r="E17" s="46" t="s">
        <v>17</v>
      </c>
      <c r="F17" s="32">
        <v>630.0</v>
      </c>
      <c r="G17" s="47">
        <v>1030.0</v>
      </c>
      <c r="H17" s="47">
        <v>1330.0</v>
      </c>
      <c r="I17" s="34">
        <v>730.0</v>
      </c>
      <c r="J17" s="34">
        <v>630.0</v>
      </c>
      <c r="K17" s="34">
        <v>630.0</v>
      </c>
      <c r="L17" s="5"/>
      <c r="M17" s="5"/>
      <c r="N17" s="5"/>
      <c r="O17" s="5"/>
    </row>
    <row r="18" ht="23.25" customHeight="1">
      <c r="A18" s="48"/>
      <c r="B18" s="35" t="s">
        <v>18</v>
      </c>
      <c r="C18" s="36"/>
      <c r="D18" s="37"/>
      <c r="E18" s="41"/>
      <c r="F18" s="49">
        <v>880.0</v>
      </c>
      <c r="G18" s="50">
        <v>1230.0</v>
      </c>
      <c r="H18" s="50">
        <v>1330.0</v>
      </c>
      <c r="I18" s="51">
        <v>880.0</v>
      </c>
      <c r="J18" s="52">
        <v>880.0</v>
      </c>
      <c r="K18" s="52">
        <v>880.0</v>
      </c>
      <c r="L18" s="5"/>
      <c r="M18" s="5"/>
      <c r="N18" s="5"/>
      <c r="O18" s="5"/>
    </row>
    <row r="19" ht="14.25" customHeight="1">
      <c r="A19" s="48"/>
      <c r="B19" s="35" t="s">
        <v>21</v>
      </c>
      <c r="C19" s="36"/>
      <c r="D19" s="37"/>
      <c r="E19" s="53" t="s">
        <v>12</v>
      </c>
      <c r="F19" s="49">
        <v>1130.0</v>
      </c>
      <c r="G19" s="50">
        <v>1430.0</v>
      </c>
      <c r="H19" s="50">
        <v>1530.0</v>
      </c>
      <c r="I19" s="51">
        <v>1130.0</v>
      </c>
      <c r="J19" s="52">
        <v>1130.0</v>
      </c>
      <c r="K19" s="52">
        <v>1130.0</v>
      </c>
      <c r="L19" s="5"/>
      <c r="M19" s="5"/>
      <c r="N19" s="5"/>
      <c r="O19" s="5"/>
    </row>
    <row r="20" ht="14.25" customHeight="1">
      <c r="A20" s="48"/>
      <c r="B20" s="35" t="s">
        <v>22</v>
      </c>
      <c r="C20" s="36"/>
      <c r="D20" s="37"/>
      <c r="E20" s="41"/>
      <c r="F20" s="49">
        <v>930.0</v>
      </c>
      <c r="G20" s="50">
        <v>1330.0</v>
      </c>
      <c r="H20" s="50">
        <v>1430.0</v>
      </c>
      <c r="I20" s="51">
        <v>930.0</v>
      </c>
      <c r="J20" s="52">
        <v>930.0</v>
      </c>
      <c r="K20" s="52">
        <v>930.0</v>
      </c>
      <c r="L20" s="5"/>
      <c r="M20" s="5"/>
      <c r="N20" s="5"/>
      <c r="O20" s="5"/>
    </row>
    <row r="21" ht="14.25" customHeight="1">
      <c r="A21" s="54"/>
      <c r="B21" s="21" t="s">
        <v>23</v>
      </c>
      <c r="C21" s="43"/>
      <c r="D21" s="43"/>
      <c r="E21" s="43"/>
      <c r="F21" s="43"/>
      <c r="G21" s="43"/>
      <c r="H21" s="43"/>
      <c r="I21" s="43"/>
      <c r="J21" s="43"/>
      <c r="K21" s="43"/>
      <c r="L21" s="5"/>
      <c r="M21" s="5"/>
      <c r="N21" s="5"/>
      <c r="O21" s="5"/>
    </row>
    <row r="22" ht="14.25" customHeight="1">
      <c r="A22" s="44"/>
      <c r="B22" s="45" t="s">
        <v>24</v>
      </c>
      <c r="C22" s="29"/>
      <c r="D22" s="30"/>
      <c r="E22" s="46" t="s">
        <v>17</v>
      </c>
      <c r="F22" s="55">
        <v>630.0</v>
      </c>
      <c r="G22" s="47">
        <v>1030.0</v>
      </c>
      <c r="H22" s="47">
        <v>1330.0</v>
      </c>
      <c r="I22" s="34">
        <v>730.0</v>
      </c>
      <c r="J22" s="56">
        <v>630.0</v>
      </c>
      <c r="K22" s="56">
        <v>630.0</v>
      </c>
      <c r="L22" s="5"/>
      <c r="M22" s="5"/>
      <c r="N22" s="5"/>
      <c r="O22" s="5"/>
    </row>
    <row r="23" ht="14.25" customHeight="1">
      <c r="A23" s="48"/>
      <c r="B23" s="35" t="s">
        <v>18</v>
      </c>
      <c r="C23" s="36"/>
      <c r="D23" s="37"/>
      <c r="E23" s="38"/>
      <c r="F23" s="49">
        <v>880.0</v>
      </c>
      <c r="G23" s="50">
        <v>1230.0</v>
      </c>
      <c r="H23" s="50">
        <v>1330.0</v>
      </c>
      <c r="I23" s="51">
        <v>880.0</v>
      </c>
      <c r="J23" s="52">
        <v>880.0</v>
      </c>
      <c r="K23" s="52">
        <v>880.0</v>
      </c>
      <c r="L23" s="5"/>
      <c r="M23" s="5"/>
      <c r="N23" s="5"/>
      <c r="O23" s="5"/>
    </row>
    <row r="24" ht="14.25" customHeight="1">
      <c r="A24" s="48"/>
      <c r="B24" s="57" t="s">
        <v>25</v>
      </c>
      <c r="C24" s="58"/>
      <c r="D24" s="59"/>
      <c r="E24" s="60"/>
      <c r="F24" s="61">
        <v>1130.0</v>
      </c>
      <c r="G24" s="62">
        <v>1430.0</v>
      </c>
      <c r="H24" s="62">
        <v>1530.0</v>
      </c>
      <c r="I24" s="63">
        <v>1130.0</v>
      </c>
      <c r="J24" s="64">
        <v>1130.0</v>
      </c>
      <c r="K24" s="64">
        <v>1130.0</v>
      </c>
      <c r="L24" s="5"/>
      <c r="M24" s="5"/>
      <c r="N24" s="5"/>
      <c r="O24" s="5"/>
    </row>
    <row r="25" ht="14.25" customHeight="1">
      <c r="A25" s="6"/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4"/>
      <c r="N25" s="4"/>
      <c r="O25" s="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4.25" customHeight="1">
      <c r="A26" s="7"/>
      <c r="B26" s="68" t="s">
        <v>26</v>
      </c>
      <c r="C26" s="69"/>
      <c r="D26" s="4"/>
      <c r="E26" s="4"/>
      <c r="H26" s="65"/>
      <c r="I26" s="4"/>
      <c r="J26" s="4"/>
      <c r="K26" s="4"/>
      <c r="L26" s="4"/>
      <c r="M26" s="4"/>
      <c r="N26" s="4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6.0" customHeight="1">
      <c r="A27" s="10"/>
      <c r="B27" s="70"/>
      <c r="C27" s="69"/>
      <c r="D27" s="4"/>
      <c r="E27" s="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41.25" customHeight="1">
      <c r="A28" s="13"/>
      <c r="B28" s="71" t="s">
        <v>27</v>
      </c>
      <c r="C28" s="72" t="s">
        <v>28</v>
      </c>
      <c r="D28" s="73" t="s">
        <v>29</v>
      </c>
      <c r="E28" s="72" t="s">
        <v>30</v>
      </c>
      <c r="F28" s="74" t="s">
        <v>31</v>
      </c>
      <c r="G28" s="43"/>
      <c r="H28" s="43"/>
      <c r="I28" s="43"/>
      <c r="J28" s="43"/>
      <c r="K28" s="75"/>
      <c r="L28" s="5"/>
      <c r="M28" s="5"/>
      <c r="N28" s="5"/>
      <c r="O28" s="5"/>
      <c r="P28" s="5"/>
      <c r="Q28" s="5"/>
      <c r="R28" s="5"/>
      <c r="S28" s="5"/>
      <c r="T28" s="5"/>
    </row>
    <row r="29" ht="33.75" customHeight="1">
      <c r="A29" s="27"/>
      <c r="B29" s="76" t="s">
        <v>32</v>
      </c>
      <c r="C29" s="77" t="s">
        <v>33</v>
      </c>
      <c r="D29" s="78" t="s">
        <v>34</v>
      </c>
      <c r="E29" s="79" t="s">
        <v>35</v>
      </c>
      <c r="F29" s="80" t="s">
        <v>36</v>
      </c>
      <c r="G29" s="29"/>
      <c r="H29" s="29"/>
      <c r="I29" s="29"/>
      <c r="J29" s="29"/>
      <c r="K29" s="81"/>
      <c r="L29" s="5"/>
      <c r="M29" s="5"/>
      <c r="N29" s="5"/>
      <c r="O29" s="5"/>
      <c r="P29" s="5"/>
      <c r="Q29" s="5"/>
      <c r="R29" s="5"/>
      <c r="S29" s="5"/>
      <c r="T29" s="5"/>
    </row>
    <row r="30" ht="33.75" customHeight="1">
      <c r="A30" s="27"/>
      <c r="B30" s="82" t="s">
        <v>37</v>
      </c>
      <c r="C30" s="83"/>
      <c r="D30" s="84" t="s">
        <v>38</v>
      </c>
      <c r="E30" s="85" t="s">
        <v>39</v>
      </c>
      <c r="F30" s="80" t="s">
        <v>36</v>
      </c>
      <c r="G30" s="29"/>
      <c r="H30" s="29"/>
      <c r="I30" s="29"/>
      <c r="J30" s="29"/>
      <c r="K30" s="81"/>
      <c r="L30" s="5"/>
      <c r="M30" s="5"/>
      <c r="N30" s="5"/>
      <c r="O30" s="5"/>
      <c r="P30" s="5"/>
      <c r="Q30" s="5"/>
      <c r="R30" s="5"/>
      <c r="S30" s="5"/>
      <c r="T30" s="5"/>
    </row>
    <row r="31" ht="33.75" customHeight="1">
      <c r="A31" s="27"/>
      <c r="B31" s="76" t="s">
        <v>40</v>
      </c>
      <c r="C31" s="83"/>
      <c r="D31" s="84" t="s">
        <v>41</v>
      </c>
      <c r="E31" s="86" t="s">
        <v>42</v>
      </c>
      <c r="F31" s="80" t="s">
        <v>43</v>
      </c>
      <c r="G31" s="29"/>
      <c r="H31" s="29"/>
      <c r="I31" s="29"/>
      <c r="J31" s="29"/>
      <c r="K31" s="81"/>
      <c r="L31" s="5"/>
      <c r="M31" s="5"/>
      <c r="N31" s="5"/>
      <c r="O31" s="5"/>
      <c r="P31" s="5"/>
      <c r="Q31" s="5"/>
      <c r="R31" s="5"/>
      <c r="S31" s="5"/>
      <c r="T31" s="5"/>
    </row>
    <row r="32" ht="36.0" customHeight="1">
      <c r="A32" s="27"/>
      <c r="B32" s="87" t="s">
        <v>44</v>
      </c>
      <c r="C32" s="88"/>
      <c r="D32" s="89" t="s">
        <v>45</v>
      </c>
      <c r="E32" s="90" t="s">
        <v>46</v>
      </c>
      <c r="F32" s="91" t="s">
        <v>47</v>
      </c>
      <c r="G32" s="92"/>
      <c r="H32" s="92"/>
      <c r="I32" s="92"/>
      <c r="J32" s="92"/>
      <c r="K32" s="93"/>
      <c r="L32" s="5"/>
      <c r="M32" s="5"/>
      <c r="N32" s="5"/>
      <c r="O32" s="5"/>
      <c r="P32" s="5"/>
      <c r="Q32" s="5"/>
      <c r="R32" s="5"/>
      <c r="S32" s="5"/>
      <c r="T32" s="5"/>
    </row>
    <row r="33" ht="5.25" customHeight="1">
      <c r="A33" s="27"/>
      <c r="B33" s="94"/>
      <c r="C33" s="95"/>
      <c r="D33" s="96"/>
      <c r="E33" s="97"/>
      <c r="F33" s="98"/>
      <c r="G33" s="92"/>
      <c r="H33" s="92"/>
      <c r="I33" s="92"/>
      <c r="J33" s="92"/>
      <c r="K33" s="93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31.5" customHeight="1">
      <c r="A34" s="27"/>
      <c r="B34" s="76" t="s">
        <v>32</v>
      </c>
      <c r="C34" s="77" t="s">
        <v>48</v>
      </c>
      <c r="D34" s="78" t="s">
        <v>49</v>
      </c>
      <c r="E34" s="79" t="s">
        <v>35</v>
      </c>
      <c r="F34" s="80" t="s">
        <v>36</v>
      </c>
      <c r="G34" s="29"/>
      <c r="H34" s="29"/>
      <c r="I34" s="29"/>
      <c r="J34" s="29"/>
      <c r="K34" s="81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30.75" customHeight="1">
      <c r="A35" s="27"/>
      <c r="B35" s="82" t="s">
        <v>37</v>
      </c>
      <c r="C35" s="83"/>
      <c r="D35" s="84" t="s">
        <v>50</v>
      </c>
      <c r="E35" s="85" t="s">
        <v>39</v>
      </c>
      <c r="F35" s="80" t="s">
        <v>36</v>
      </c>
      <c r="G35" s="29"/>
      <c r="H35" s="29"/>
      <c r="I35" s="29"/>
      <c r="J35" s="29"/>
      <c r="K35" s="81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28.5" customHeight="1">
      <c r="A36" s="27"/>
      <c r="B36" s="76" t="s">
        <v>40</v>
      </c>
      <c r="C36" s="83"/>
      <c r="D36" s="84" t="s">
        <v>51</v>
      </c>
      <c r="E36" s="86" t="s">
        <v>42</v>
      </c>
      <c r="F36" s="80" t="s">
        <v>43</v>
      </c>
      <c r="G36" s="29"/>
      <c r="H36" s="29"/>
      <c r="I36" s="29"/>
      <c r="J36" s="29"/>
      <c r="K36" s="81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24.75" customHeight="1">
      <c r="A37" s="27"/>
      <c r="B37" s="87" t="s">
        <v>44</v>
      </c>
      <c r="C37" s="88"/>
      <c r="D37" s="89" t="s">
        <v>45</v>
      </c>
      <c r="E37" s="90" t="s">
        <v>46</v>
      </c>
      <c r="F37" s="91" t="s">
        <v>47</v>
      </c>
      <c r="G37" s="92"/>
      <c r="H37" s="92"/>
      <c r="I37" s="92"/>
      <c r="J37" s="92"/>
      <c r="K37" s="93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5.25" customHeight="1">
      <c r="A38" s="27"/>
      <c r="B38" s="99"/>
      <c r="C38" s="95"/>
      <c r="D38" s="96"/>
      <c r="E38" s="97"/>
      <c r="F38" s="98"/>
      <c r="G38" s="92"/>
      <c r="H38" s="92"/>
      <c r="I38" s="92"/>
      <c r="J38" s="92"/>
      <c r="K38" s="93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31.5" customHeight="1">
      <c r="A39" s="27"/>
      <c r="B39" s="100" t="s">
        <v>52</v>
      </c>
      <c r="C39" s="101" t="s">
        <v>53</v>
      </c>
      <c r="D39" s="78" t="s">
        <v>49</v>
      </c>
      <c r="E39" s="102" t="s">
        <v>54</v>
      </c>
      <c r="F39" s="80" t="s">
        <v>43</v>
      </c>
      <c r="G39" s="29"/>
      <c r="H39" s="29"/>
      <c r="I39" s="29"/>
      <c r="J39" s="29"/>
      <c r="K39" s="81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30.75" customHeight="1">
      <c r="A40" s="27"/>
      <c r="B40" s="87" t="s">
        <v>44</v>
      </c>
      <c r="C40" s="88"/>
      <c r="D40" s="89" t="s">
        <v>45</v>
      </c>
      <c r="E40" s="103" t="s">
        <v>46</v>
      </c>
      <c r="F40" s="104" t="s">
        <v>47</v>
      </c>
      <c r="G40" s="58"/>
      <c r="H40" s="58"/>
      <c r="I40" s="58"/>
      <c r="J40" s="58"/>
      <c r="K40" s="105"/>
      <c r="L40" s="5"/>
      <c r="M40" s="5"/>
      <c r="N40" s="5"/>
      <c r="O40" s="5"/>
      <c r="P40" s="5"/>
    </row>
    <row r="41" ht="12.0" customHeight="1">
      <c r="A41" s="106"/>
      <c r="B41" s="2"/>
      <c r="C41" s="3"/>
      <c r="D41" s="12"/>
      <c r="E41" s="12"/>
      <c r="F41" s="12"/>
      <c r="G41" s="107"/>
      <c r="H41" s="107"/>
      <c r="I41" s="107"/>
      <c r="J41" s="65"/>
      <c r="K41" s="65"/>
      <c r="L41" s="65"/>
      <c r="M41" s="65"/>
      <c r="N41" s="67"/>
      <c r="O41" s="67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41.25" customHeight="1">
      <c r="A42" s="13"/>
      <c r="B42" s="108" t="s">
        <v>55</v>
      </c>
      <c r="C42" s="72" t="s">
        <v>56</v>
      </c>
      <c r="D42" s="109" t="s">
        <v>57</v>
      </c>
      <c r="E42" s="43"/>
      <c r="F42" s="43"/>
      <c r="G42" s="43"/>
      <c r="H42" s="72" t="s">
        <v>29</v>
      </c>
      <c r="I42" s="110"/>
      <c r="J42" s="110"/>
      <c r="K42" s="110"/>
      <c r="L42" s="110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ht="69.0" customHeight="1">
      <c r="A43" s="111"/>
      <c r="B43" s="112" t="s">
        <v>58</v>
      </c>
      <c r="C43" s="101" t="s">
        <v>59</v>
      </c>
      <c r="D43" s="113" t="s">
        <v>60</v>
      </c>
      <c r="E43" s="29"/>
      <c r="F43" s="29"/>
      <c r="G43" s="29"/>
      <c r="H43" s="114">
        <v>10000.0</v>
      </c>
      <c r="I43" s="110"/>
      <c r="J43" s="110"/>
      <c r="K43" s="110"/>
      <c r="L43" s="110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ht="80.25" customHeight="1">
      <c r="A44" s="111"/>
      <c r="B44" s="115" t="s">
        <v>61</v>
      </c>
      <c r="C44" s="83"/>
      <c r="D44" s="116" t="s">
        <v>62</v>
      </c>
      <c r="E44" s="36"/>
      <c r="F44" s="36"/>
      <c r="G44" s="36"/>
      <c r="H44" s="117">
        <v>15000.0</v>
      </c>
      <c r="I44" s="110"/>
      <c r="J44" s="110"/>
      <c r="K44" s="110"/>
      <c r="L44" s="11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90.0" customHeight="1">
      <c r="A45" s="111"/>
      <c r="B45" s="118" t="s">
        <v>63</v>
      </c>
      <c r="C45" s="83"/>
      <c r="D45" s="116" t="s">
        <v>64</v>
      </c>
      <c r="E45" s="36"/>
      <c r="F45" s="36"/>
      <c r="G45" s="36"/>
      <c r="H45" s="117">
        <v>20000.0</v>
      </c>
      <c r="I45" s="110"/>
      <c r="J45" s="110"/>
      <c r="K45" s="110"/>
      <c r="L45" s="11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ht="111.75" customHeight="1">
      <c r="A46" s="111"/>
      <c r="B46" s="119" t="s">
        <v>65</v>
      </c>
      <c r="C46" s="88"/>
      <c r="D46" s="120" t="s">
        <v>66</v>
      </c>
      <c r="E46" s="121"/>
      <c r="F46" s="121"/>
      <c r="G46" s="121"/>
      <c r="H46" s="122">
        <v>25000.0</v>
      </c>
      <c r="I46" s="110"/>
      <c r="J46" s="110"/>
      <c r="K46" s="110"/>
      <c r="L46" s="11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ht="3.0" customHeight="1">
      <c r="A47" s="6"/>
      <c r="B47" s="123"/>
      <c r="C47" s="124"/>
      <c r="D47" s="123"/>
      <c r="E47" s="123"/>
      <c r="F47" s="123"/>
      <c r="G47" s="123"/>
      <c r="H47" s="125"/>
      <c r="I47" s="65"/>
      <c r="J47" s="65"/>
      <c r="K47" s="65"/>
      <c r="L47" s="6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ht="63.0" customHeight="1">
      <c r="A48" s="111"/>
      <c r="B48" s="112" t="s">
        <v>58</v>
      </c>
      <c r="C48" s="126" t="s">
        <v>67</v>
      </c>
      <c r="D48" s="127" t="s">
        <v>68</v>
      </c>
      <c r="E48" s="29"/>
      <c r="F48" s="29"/>
      <c r="G48" s="29"/>
      <c r="H48" s="114">
        <v>10000.0</v>
      </c>
      <c r="I48" s="65"/>
      <c r="J48" s="65"/>
      <c r="K48" s="65"/>
      <c r="L48" s="6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ht="76.5" customHeight="1">
      <c r="A49" s="111"/>
      <c r="B49" s="118" t="s">
        <v>69</v>
      </c>
      <c r="C49" s="83"/>
      <c r="D49" s="128" t="s">
        <v>70</v>
      </c>
      <c r="E49" s="36"/>
      <c r="F49" s="36"/>
      <c r="G49" s="36"/>
      <c r="H49" s="117">
        <v>20000.0</v>
      </c>
      <c r="I49" s="65"/>
      <c r="J49" s="65"/>
      <c r="K49" s="65"/>
      <c r="L49" s="6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ht="113.25" customHeight="1">
      <c r="A50" s="111"/>
      <c r="B50" s="129" t="s">
        <v>71</v>
      </c>
      <c r="C50" s="88"/>
      <c r="D50" s="130" t="s">
        <v>72</v>
      </c>
      <c r="E50" s="58"/>
      <c r="F50" s="58"/>
      <c r="G50" s="58"/>
      <c r="H50" s="131">
        <v>25000.0</v>
      </c>
      <c r="I50" s="65"/>
      <c r="J50" s="65"/>
      <c r="K50" s="65"/>
      <c r="L50" s="10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ht="14.25" customHeight="1">
      <c r="A51" s="6"/>
      <c r="B51" s="65"/>
      <c r="C51" s="132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7"/>
      <c r="B52" s="68" t="s">
        <v>73</v>
      </c>
      <c r="C52" s="132"/>
      <c r="D52" s="65"/>
      <c r="E52" s="65"/>
      <c r="F52" s="65"/>
      <c r="G52" s="65"/>
      <c r="H52" s="65"/>
      <c r="I52" s="5"/>
      <c r="J52" s="5"/>
      <c r="K52" s="5"/>
      <c r="L52" s="5"/>
      <c r="M52" s="68"/>
      <c r="N52" s="6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6.0" customHeight="1">
      <c r="A53" s="10"/>
      <c r="B53" s="133"/>
      <c r="C53" s="132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65.25" customHeight="1">
      <c r="A54" s="13"/>
      <c r="B54" s="134" t="s">
        <v>27</v>
      </c>
      <c r="C54" s="75"/>
      <c r="D54" s="72" t="s">
        <v>74</v>
      </c>
      <c r="E54" s="72" t="s">
        <v>75</v>
      </c>
      <c r="F54" s="72" t="s">
        <v>76</v>
      </c>
      <c r="G54" s="109" t="s">
        <v>77</v>
      </c>
      <c r="H54" s="72" t="s">
        <v>78</v>
      </c>
      <c r="I54" s="72" t="s">
        <v>79</v>
      </c>
      <c r="J54" s="72" t="s">
        <v>80</v>
      </c>
      <c r="K54" s="135"/>
      <c r="L54" s="136"/>
      <c r="M54" s="136"/>
      <c r="N54" s="136"/>
      <c r="O54" s="136"/>
      <c r="P54" s="136"/>
    </row>
    <row r="55" ht="26.25" customHeight="1">
      <c r="A55" s="111"/>
      <c r="B55" s="137" t="s">
        <v>81</v>
      </c>
      <c r="C55" s="16"/>
      <c r="D55" s="138" t="s">
        <v>82</v>
      </c>
      <c r="E55" s="139" t="s">
        <v>83</v>
      </c>
      <c r="F55" s="140">
        <v>14000.0</v>
      </c>
      <c r="G55" s="141" t="s">
        <v>84</v>
      </c>
      <c r="H55" s="140">
        <v>70000.0</v>
      </c>
      <c r="I55" s="140">
        <v>711850.0</v>
      </c>
      <c r="J55" s="140">
        <f t="shared" ref="J55:J57" si="1">I55+H55</f>
        <v>781850</v>
      </c>
      <c r="K55" s="65"/>
      <c r="L55" s="5"/>
      <c r="M55" s="5"/>
      <c r="N55" s="5"/>
      <c r="O55" s="5"/>
      <c r="P55" s="5"/>
    </row>
    <row r="56" ht="21.0" customHeight="1">
      <c r="A56" s="111"/>
      <c r="C56" s="142"/>
      <c r="D56" s="142"/>
      <c r="E56" s="139" t="s">
        <v>85</v>
      </c>
      <c r="F56" s="139">
        <v>20000.0</v>
      </c>
      <c r="G56" s="143" t="s">
        <v>86</v>
      </c>
      <c r="H56" s="140">
        <v>70000.0</v>
      </c>
      <c r="I56" s="140">
        <v>1023500.0</v>
      </c>
      <c r="J56" s="140">
        <f t="shared" si="1"/>
        <v>1093500</v>
      </c>
      <c r="K56" s="144"/>
      <c r="L56" s="5"/>
      <c r="M56" s="5"/>
      <c r="N56" s="5"/>
      <c r="O56" s="5"/>
      <c r="P56" s="5"/>
    </row>
    <row r="57" ht="30.0" customHeight="1">
      <c r="A57" s="111"/>
      <c r="B57" s="92"/>
      <c r="C57" s="93"/>
      <c r="D57" s="93"/>
      <c r="E57" s="139" t="s">
        <v>87</v>
      </c>
      <c r="F57" s="140">
        <v>28000.0</v>
      </c>
      <c r="G57" s="141" t="s">
        <v>88</v>
      </c>
      <c r="H57" s="140">
        <v>70000.0</v>
      </c>
      <c r="I57" s="140">
        <v>1380000.0</v>
      </c>
      <c r="J57" s="140">
        <f t="shared" si="1"/>
        <v>1450000</v>
      </c>
      <c r="K57" s="145"/>
      <c r="L57" s="5"/>
      <c r="M57" s="5"/>
      <c r="N57" s="5"/>
      <c r="O57" s="5"/>
      <c r="P57" s="5"/>
    </row>
    <row r="58" ht="3.75" customHeight="1">
      <c r="A58" s="111"/>
      <c r="B58" s="146"/>
      <c r="C58" s="146"/>
      <c r="D58" s="147"/>
      <c r="E58" s="148"/>
      <c r="F58" s="148"/>
      <c r="G58" s="148"/>
      <c r="H58" s="148"/>
      <c r="I58" s="148"/>
      <c r="J58" s="149"/>
      <c r="K58" s="14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ht="23.25" customHeight="1">
      <c r="A59" s="111"/>
      <c r="B59" s="137" t="s">
        <v>81</v>
      </c>
      <c r="C59" s="16"/>
      <c r="D59" s="150" t="s">
        <v>53</v>
      </c>
      <c r="E59" s="151" t="s">
        <v>83</v>
      </c>
      <c r="F59" s="140">
        <v>12500.0</v>
      </c>
      <c r="G59" s="152" t="s">
        <v>89</v>
      </c>
      <c r="H59" s="140">
        <v>70000.0</v>
      </c>
      <c r="I59" s="140">
        <v>711850.0</v>
      </c>
      <c r="J59" s="140">
        <f t="shared" ref="J59:J60" si="2">H59+I59</f>
        <v>781850</v>
      </c>
      <c r="K59" s="153"/>
      <c r="L59" s="5"/>
      <c r="M59" s="5"/>
      <c r="N59" s="5"/>
      <c r="O59" s="5"/>
      <c r="P59" s="5"/>
    </row>
    <row r="60" ht="23.25" customHeight="1">
      <c r="A60" s="111"/>
      <c r="B60" s="92"/>
      <c r="C60" s="93"/>
      <c r="D60" s="93"/>
      <c r="E60" s="139" t="s">
        <v>85</v>
      </c>
      <c r="F60" s="140">
        <v>19000.0</v>
      </c>
      <c r="G60" s="154"/>
      <c r="H60" s="140">
        <v>70000.0</v>
      </c>
      <c r="I60" s="140">
        <v>1129300.0</v>
      </c>
      <c r="J60" s="140">
        <f t="shared" si="2"/>
        <v>1199300</v>
      </c>
      <c r="K60" s="155"/>
      <c r="L60" s="5"/>
      <c r="M60" s="5"/>
      <c r="N60" s="5"/>
      <c r="O60" s="5"/>
      <c r="P60" s="5"/>
    </row>
    <row r="61" ht="15.75" customHeight="1">
      <c r="A61" s="156"/>
      <c r="B61" s="157" t="s">
        <v>90</v>
      </c>
      <c r="C61" s="158"/>
      <c r="D61" s="159"/>
      <c r="E61" s="159"/>
      <c r="F61" s="157"/>
      <c r="G61" s="157"/>
      <c r="H61" s="157"/>
      <c r="I61" s="157"/>
      <c r="J61" s="160"/>
      <c r="K61" s="160"/>
      <c r="L61" s="160"/>
      <c r="M61" s="160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</row>
    <row r="62" ht="15.75" customHeight="1">
      <c r="A62" s="145"/>
      <c r="B62" s="144"/>
      <c r="C62" s="162"/>
      <c r="D62" s="144"/>
      <c r="E62" s="144"/>
      <c r="F62" s="65"/>
      <c r="G62" s="65"/>
      <c r="H62" s="65"/>
      <c r="I62" s="65"/>
      <c r="J62" s="155"/>
      <c r="K62" s="155"/>
      <c r="L62" s="155"/>
      <c r="M62" s="155"/>
      <c r="N62" s="155"/>
      <c r="O62" s="15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4.25" customHeight="1">
      <c r="A63" s="163"/>
      <c r="B63" s="135"/>
      <c r="O63" s="15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4.25" customHeight="1">
      <c r="A64" s="7"/>
      <c r="B64" s="68" t="s">
        <v>91</v>
      </c>
      <c r="C64" s="68"/>
      <c r="D64" s="68"/>
      <c r="E64" s="68"/>
      <c r="F64" s="65"/>
      <c r="G64" s="65"/>
      <c r="H64" s="135"/>
      <c r="I64" s="135"/>
      <c r="J64" s="135"/>
      <c r="K64" s="135"/>
      <c r="L64" s="135"/>
      <c r="M64" s="135"/>
      <c r="N64" s="164"/>
      <c r="O64" s="15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3.75" customHeight="1">
      <c r="A65" s="6"/>
      <c r="B65" s="65"/>
      <c r="C65" s="65"/>
      <c r="D65" s="65"/>
      <c r="E65" s="65"/>
      <c r="F65" s="65"/>
      <c r="G65" s="65"/>
      <c r="H65" s="135"/>
      <c r="I65" s="135"/>
      <c r="J65" s="135"/>
      <c r="K65" s="135"/>
      <c r="L65" s="135"/>
      <c r="M65" s="135"/>
      <c r="N65" s="164"/>
      <c r="O65" s="15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4.25" customHeight="1">
      <c r="A66" s="13"/>
      <c r="B66" s="134" t="s">
        <v>92</v>
      </c>
      <c r="C66" s="165" t="s">
        <v>93</v>
      </c>
      <c r="D66" s="166"/>
      <c r="E66" s="166"/>
      <c r="F66" s="166"/>
      <c r="G66" s="166"/>
      <c r="H66" s="166"/>
      <c r="I66" s="166"/>
      <c r="J66" s="164"/>
      <c r="K66" s="15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ht="14.25" customHeight="1">
      <c r="A67" s="20"/>
      <c r="B67" s="167" t="s">
        <v>94</v>
      </c>
      <c r="C67" s="168">
        <v>0.35</v>
      </c>
      <c r="D67" s="135"/>
      <c r="E67" s="169"/>
      <c r="F67" s="169"/>
      <c r="G67" s="169"/>
      <c r="H67" s="169"/>
      <c r="I67" s="169"/>
      <c r="J67" s="164"/>
      <c r="K67" s="15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ht="14.25" customHeight="1">
      <c r="A68" s="20"/>
      <c r="B68" s="167" t="s">
        <v>95</v>
      </c>
      <c r="C68" s="168">
        <v>0.15</v>
      </c>
      <c r="D68" s="135"/>
      <c r="E68" s="169"/>
      <c r="F68" s="169"/>
      <c r="G68" s="169"/>
      <c r="H68" s="169"/>
      <c r="I68" s="169"/>
      <c r="J68" s="164"/>
      <c r="K68" s="15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ht="14.25" customHeight="1">
      <c r="A69" s="20"/>
      <c r="B69" s="167" t="s">
        <v>96</v>
      </c>
      <c r="C69" s="168">
        <v>0.15</v>
      </c>
      <c r="D69" s="135"/>
      <c r="E69" s="169"/>
      <c r="F69" s="169"/>
      <c r="G69" s="169"/>
      <c r="H69" s="169"/>
      <c r="I69" s="169"/>
      <c r="J69" s="164"/>
      <c r="K69" s="15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ht="14.25" customHeight="1">
      <c r="A70" s="20"/>
      <c r="B70" s="167" t="s">
        <v>97</v>
      </c>
      <c r="C70" s="168">
        <v>0.15</v>
      </c>
      <c r="D70" s="135"/>
      <c r="E70" s="169"/>
      <c r="F70" s="169"/>
      <c r="G70" s="169"/>
      <c r="H70" s="169"/>
      <c r="I70" s="169"/>
      <c r="J70" s="164"/>
      <c r="K70" s="15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ht="14.25" customHeight="1">
      <c r="A71" s="20"/>
      <c r="B71" s="167" t="s">
        <v>98</v>
      </c>
      <c r="C71" s="168">
        <v>0.2</v>
      </c>
      <c r="D71" s="135"/>
      <c r="E71" s="169"/>
      <c r="F71" s="169"/>
      <c r="G71" s="169"/>
      <c r="H71" s="169"/>
      <c r="I71" s="169"/>
      <c r="J71" s="164"/>
      <c r="K71" s="15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ht="14.25" customHeight="1">
      <c r="A72" s="20"/>
      <c r="B72" s="167" t="s">
        <v>99</v>
      </c>
      <c r="C72" s="168">
        <v>0.25</v>
      </c>
      <c r="D72" s="135"/>
      <c r="E72" s="170"/>
      <c r="F72" s="170"/>
      <c r="G72" s="170"/>
      <c r="H72" s="170"/>
      <c r="I72" s="170"/>
      <c r="J72" s="164"/>
      <c r="K72" s="15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ht="14.25" customHeight="1">
      <c r="A73" s="6"/>
      <c r="B73" s="65"/>
      <c r="C73" s="65"/>
      <c r="D73" s="135"/>
      <c r="E73" s="135"/>
      <c r="F73" s="135"/>
      <c r="G73" s="135"/>
      <c r="H73" s="135"/>
      <c r="I73" s="135"/>
      <c r="J73" s="164"/>
      <c r="K73" s="15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ht="14.25" customHeight="1">
      <c r="A74" s="7"/>
      <c r="B74" s="68" t="s">
        <v>100</v>
      </c>
      <c r="C74" s="65"/>
      <c r="D74" s="135"/>
      <c r="E74" s="135"/>
      <c r="F74" s="135"/>
      <c r="G74" s="135"/>
      <c r="H74" s="135"/>
      <c r="I74" s="135"/>
      <c r="J74" s="164"/>
      <c r="K74" s="15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ht="14.25" customHeight="1">
      <c r="A75" s="13"/>
      <c r="B75" s="171" t="s">
        <v>101</v>
      </c>
      <c r="C75" s="73" t="s">
        <v>102</v>
      </c>
      <c r="D75" s="135"/>
      <c r="E75" s="166"/>
      <c r="F75" s="166"/>
      <c r="G75" s="166"/>
      <c r="H75" s="166"/>
      <c r="I75" s="166"/>
      <c r="J75" s="164"/>
      <c r="K75" s="15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ht="14.25" customHeight="1">
      <c r="A76" s="20"/>
      <c r="B76" s="172" t="s">
        <v>103</v>
      </c>
      <c r="C76" s="173">
        <v>1.0</v>
      </c>
      <c r="D76" s="135"/>
      <c r="E76" s="169"/>
      <c r="F76" s="169"/>
      <c r="G76" s="169"/>
      <c r="H76" s="169"/>
      <c r="I76" s="169"/>
      <c r="J76" s="164"/>
      <c r="K76" s="15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ht="14.25" customHeight="1">
      <c r="A77" s="20"/>
      <c r="B77" s="172" t="s">
        <v>104</v>
      </c>
      <c r="C77" s="173">
        <v>1.15</v>
      </c>
      <c r="D77" s="135"/>
      <c r="E77" s="169"/>
      <c r="F77" s="169"/>
      <c r="G77" s="169"/>
      <c r="H77" s="169"/>
      <c r="I77" s="169"/>
      <c r="J77" s="164"/>
      <c r="K77" s="15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ht="14.25" customHeight="1">
      <c r="A78" s="20"/>
      <c r="B78" s="172" t="s">
        <v>105</v>
      </c>
      <c r="C78" s="173">
        <v>1.0</v>
      </c>
      <c r="D78" s="135"/>
      <c r="E78" s="169"/>
      <c r="F78" s="169"/>
      <c r="G78" s="169"/>
      <c r="H78" s="169"/>
      <c r="I78" s="169"/>
      <c r="J78" s="164"/>
      <c r="K78" s="15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ht="14.25" customHeight="1">
      <c r="A79" s="20"/>
      <c r="B79" s="172" t="s">
        <v>106</v>
      </c>
      <c r="C79" s="173">
        <v>1.15</v>
      </c>
      <c r="D79" s="135"/>
      <c r="E79" s="170"/>
      <c r="F79" s="170"/>
      <c r="G79" s="170"/>
      <c r="H79" s="170"/>
      <c r="I79" s="170"/>
      <c r="J79" s="164"/>
      <c r="K79" s="15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ht="14.25" customHeight="1">
      <c r="A80" s="163"/>
      <c r="B80" s="135"/>
      <c r="C80" s="174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64"/>
      <c r="O80" s="15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4.25" customHeight="1">
      <c r="A81" s="163"/>
      <c r="B81" s="135"/>
      <c r="C81" s="174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64"/>
      <c r="O81" s="15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4.25" customHeight="1">
      <c r="A82" s="175"/>
      <c r="B82" s="176" t="s">
        <v>107</v>
      </c>
      <c r="N82" s="177"/>
      <c r="O82" s="178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</row>
    <row r="83" ht="14.25" customHeight="1">
      <c r="A83" s="175"/>
      <c r="B83" s="180" t="s">
        <v>108</v>
      </c>
      <c r="N83" s="177"/>
      <c r="O83" s="178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</row>
    <row r="84" ht="14.25" customHeight="1">
      <c r="A84" s="175"/>
      <c r="B84" s="176" t="s">
        <v>109</v>
      </c>
      <c r="N84" s="177"/>
      <c r="O84" s="181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</row>
    <row r="85" ht="14.25" customHeight="1">
      <c r="A85" s="6"/>
      <c r="B85" s="65"/>
      <c r="N85" s="164"/>
      <c r="O85" s="6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4.25" customHeight="1">
      <c r="A86" s="6"/>
      <c r="B86" s="5"/>
      <c r="N86" s="16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</sheetData>
  <mergeCells count="60">
    <mergeCell ref="B55:C57"/>
    <mergeCell ref="D55:D57"/>
    <mergeCell ref="B59:C60"/>
    <mergeCell ref="D59:D60"/>
    <mergeCell ref="B24:D24"/>
    <mergeCell ref="C29:C32"/>
    <mergeCell ref="C34:C37"/>
    <mergeCell ref="C39:C40"/>
    <mergeCell ref="C43:C46"/>
    <mergeCell ref="C48:C50"/>
    <mergeCell ref="B54:C54"/>
    <mergeCell ref="B14:D14"/>
    <mergeCell ref="B15:D15"/>
    <mergeCell ref="B16:K16"/>
    <mergeCell ref="E14:E15"/>
    <mergeCell ref="E17:E18"/>
    <mergeCell ref="E19:E20"/>
    <mergeCell ref="E22:E24"/>
    <mergeCell ref="B8:D8"/>
    <mergeCell ref="B10:D10"/>
    <mergeCell ref="E10:E13"/>
    <mergeCell ref="B11:D11"/>
    <mergeCell ref="B12:D12"/>
    <mergeCell ref="B13:D13"/>
    <mergeCell ref="B17:D17"/>
    <mergeCell ref="B18:D18"/>
    <mergeCell ref="B19:D19"/>
    <mergeCell ref="B20:D20"/>
    <mergeCell ref="B21:K21"/>
    <mergeCell ref="B22:D22"/>
    <mergeCell ref="B23:D23"/>
    <mergeCell ref="F28:K28"/>
    <mergeCell ref="F29:K29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  <mergeCell ref="D42:G42"/>
    <mergeCell ref="D43:G43"/>
    <mergeCell ref="M61:O61"/>
    <mergeCell ref="B63:M63"/>
    <mergeCell ref="B82:M82"/>
    <mergeCell ref="B83:M83"/>
    <mergeCell ref="B84:M84"/>
    <mergeCell ref="B85:M85"/>
    <mergeCell ref="B86:M86"/>
    <mergeCell ref="D44:G44"/>
    <mergeCell ref="D45:G45"/>
    <mergeCell ref="D46:G46"/>
    <mergeCell ref="D48:G48"/>
    <mergeCell ref="D49:G49"/>
    <mergeCell ref="D50:G50"/>
    <mergeCell ref="G59:G60"/>
  </mergeCells>
  <hyperlinks>
    <hyperlink r:id="rId1" ref="F8"/>
    <hyperlink r:id="rId2" ref="G8"/>
    <hyperlink r:id="rId3" ref="H8"/>
    <hyperlink r:id="rId4" ref="I8"/>
    <hyperlink r:id="rId5" ref="J8"/>
    <hyperlink r:id="rId6" ref="K8"/>
    <hyperlink r:id="rId7" ref="C29"/>
    <hyperlink r:id="rId8" ref="C34"/>
    <hyperlink r:id="rId9" ref="C39"/>
    <hyperlink r:id="rId10" ref="C43"/>
    <hyperlink r:id="rId11" ref="C48"/>
    <hyperlink r:id="rId12" ref="D55"/>
    <hyperlink r:id="rId13" ref="D59"/>
  </hyperlinks>
  <printOptions/>
  <pageMargins bottom="0.7480314960629921" footer="0.0" header="0.0" left="0.7086614173228347" right="0.7086614173228347" top="0.7480314960629921"/>
  <pageSetup paperSize="9" scale="65" orientation="portrait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" width="51.14"/>
    <col customWidth="1" min="3" max="3" width="16.86"/>
    <col customWidth="1" min="4" max="4" width="27.43"/>
    <col customWidth="1" min="5" max="5" width="35.29"/>
    <col customWidth="1" min="6" max="6" width="34.43"/>
    <col customWidth="1" min="7" max="7" width="36.14"/>
  </cols>
  <sheetData>
    <row r="1">
      <c r="A1" s="182"/>
      <c r="B1" s="183"/>
      <c r="C1" s="183"/>
      <c r="D1" s="183"/>
      <c r="E1" s="183"/>
      <c r="F1" s="183"/>
      <c r="G1" s="183"/>
      <c r="H1" s="183"/>
    </row>
    <row r="2">
      <c r="A2" s="182"/>
      <c r="B2" s="183"/>
      <c r="C2" s="183"/>
      <c r="D2" s="183"/>
      <c r="E2" s="183"/>
      <c r="F2" s="183"/>
      <c r="G2" s="183"/>
      <c r="H2" s="183"/>
    </row>
    <row r="3">
      <c r="A3" s="182"/>
      <c r="B3" s="183"/>
      <c r="C3" s="183"/>
      <c r="D3" s="183"/>
      <c r="F3" s="183"/>
      <c r="G3" s="183"/>
      <c r="H3" s="183"/>
    </row>
    <row r="4">
      <c r="A4" s="182"/>
      <c r="B4" s="183"/>
      <c r="C4" s="183"/>
      <c r="D4" s="183"/>
      <c r="E4" s="183"/>
      <c r="F4" s="183"/>
      <c r="G4" s="183"/>
      <c r="H4" s="183"/>
    </row>
    <row r="5">
      <c r="A5" s="182"/>
      <c r="B5" s="183"/>
      <c r="C5" s="183"/>
      <c r="D5" s="183"/>
      <c r="E5" s="183"/>
      <c r="F5" s="183"/>
      <c r="G5" s="183"/>
      <c r="H5" s="183"/>
    </row>
    <row r="6" ht="87.0" customHeight="1">
      <c r="A6" s="184" t="s">
        <v>110</v>
      </c>
      <c r="B6" s="185" t="s">
        <v>111</v>
      </c>
      <c r="C6" s="185" t="s">
        <v>112</v>
      </c>
      <c r="D6" s="186" t="s">
        <v>113</v>
      </c>
      <c r="E6" s="185" t="s">
        <v>114</v>
      </c>
      <c r="F6" s="185" t="s">
        <v>115</v>
      </c>
      <c r="G6" s="185" t="s">
        <v>116</v>
      </c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7">
      <c r="A7" s="188" t="s">
        <v>117</v>
      </c>
      <c r="B7" s="189" t="s">
        <v>118</v>
      </c>
      <c r="C7" s="190">
        <v>3000.0</v>
      </c>
      <c r="D7" s="190">
        <v>50000.0</v>
      </c>
      <c r="E7" s="190">
        <v>85000.0</v>
      </c>
      <c r="F7" s="191">
        <v>120000.0</v>
      </c>
      <c r="G7" s="192">
        <v>140000.0</v>
      </c>
      <c r="H7" s="193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</row>
    <row r="8" ht="54.75" customHeight="1">
      <c r="A8" s="194"/>
      <c r="B8" s="195" t="s">
        <v>119</v>
      </c>
      <c r="C8" s="196"/>
      <c r="D8" s="196"/>
      <c r="E8" s="196"/>
      <c r="F8" s="196"/>
      <c r="G8" s="197"/>
      <c r="H8" s="193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</row>
    <row r="9" ht="1.5" customHeight="1">
      <c r="A9" s="198"/>
      <c r="B9" s="199"/>
      <c r="C9" s="200"/>
      <c r="D9" s="200"/>
      <c r="E9" s="200"/>
      <c r="F9" s="200"/>
      <c r="G9" s="201"/>
      <c r="H9" s="193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</row>
    <row r="10">
      <c r="A10" s="202" t="s">
        <v>120</v>
      </c>
      <c r="B10" s="203" t="s">
        <v>121</v>
      </c>
      <c r="C10" s="204">
        <v>3000.0</v>
      </c>
      <c r="D10" s="204">
        <v>50000.0</v>
      </c>
      <c r="E10" s="204">
        <v>85000.0</v>
      </c>
      <c r="F10" s="205">
        <v>120000.0</v>
      </c>
      <c r="G10" s="205">
        <v>140000.0</v>
      </c>
      <c r="H10" s="193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</row>
    <row r="11" ht="40.5" customHeight="1">
      <c r="A11" s="194"/>
      <c r="B11" s="195" t="s">
        <v>122</v>
      </c>
      <c r="C11" s="196"/>
      <c r="D11" s="196"/>
      <c r="E11" s="196"/>
      <c r="F11" s="196"/>
      <c r="G11" s="196"/>
      <c r="H11" s="193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</row>
    <row r="12" ht="1.5" customHeight="1">
      <c r="A12" s="198"/>
      <c r="B12" s="199"/>
      <c r="C12" s="200"/>
      <c r="D12" s="200"/>
      <c r="E12" s="200"/>
      <c r="F12" s="200"/>
      <c r="G12" s="206"/>
      <c r="H12" s="193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</row>
    <row r="13">
      <c r="A13" s="202" t="s">
        <v>123</v>
      </c>
      <c r="B13" s="207" t="s">
        <v>124</v>
      </c>
      <c r="C13" s="204">
        <v>3000.0</v>
      </c>
      <c r="D13" s="204">
        <v>50000.0</v>
      </c>
      <c r="E13" s="204">
        <v>85000.0</v>
      </c>
      <c r="F13" s="208">
        <v>120000.0</v>
      </c>
      <c r="G13" s="205">
        <v>140000.0</v>
      </c>
      <c r="H13" s="193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</row>
    <row r="14" ht="47.25" customHeight="1">
      <c r="A14" s="194"/>
      <c r="B14" s="195" t="s">
        <v>125</v>
      </c>
      <c r="C14" s="196"/>
      <c r="D14" s="196"/>
      <c r="E14" s="196"/>
      <c r="F14" s="41"/>
      <c r="G14" s="196"/>
      <c r="H14" s="193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</row>
    <row r="15" ht="1.5" customHeight="1">
      <c r="A15" s="198"/>
      <c r="B15" s="199"/>
      <c r="C15" s="200"/>
      <c r="D15" s="200"/>
      <c r="E15" s="200"/>
      <c r="F15" s="200"/>
      <c r="G15" s="209"/>
      <c r="H15" s="193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</row>
    <row r="16">
      <c r="A16" s="202" t="s">
        <v>126</v>
      </c>
      <c r="B16" s="207" t="s">
        <v>127</v>
      </c>
      <c r="C16" s="204">
        <v>3000.0</v>
      </c>
      <c r="D16" s="204">
        <v>50000.0</v>
      </c>
      <c r="E16" s="204">
        <v>85000.0</v>
      </c>
      <c r="F16" s="205">
        <v>120000.0</v>
      </c>
      <c r="G16" s="210" t="s">
        <v>46</v>
      </c>
      <c r="H16" s="193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</row>
    <row r="17" ht="66.0" customHeight="1">
      <c r="A17" s="194"/>
      <c r="B17" s="195" t="s">
        <v>128</v>
      </c>
      <c r="C17" s="196"/>
      <c r="D17" s="196"/>
      <c r="E17" s="196"/>
      <c r="F17" s="196"/>
      <c r="G17" s="197"/>
      <c r="H17" s="193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</row>
    <row r="18" ht="1.5" customHeight="1">
      <c r="A18" s="198"/>
      <c r="B18" s="199"/>
      <c r="C18" s="200"/>
      <c r="D18" s="200"/>
      <c r="E18" s="200"/>
      <c r="F18" s="211"/>
      <c r="G18" s="201"/>
      <c r="H18" s="193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</row>
    <row r="19">
      <c r="A19" s="202" t="s">
        <v>129</v>
      </c>
      <c r="B19" s="207" t="s">
        <v>130</v>
      </c>
      <c r="C19" s="204">
        <v>3000.0</v>
      </c>
      <c r="D19" s="204">
        <v>50000.0</v>
      </c>
      <c r="E19" s="204">
        <v>85000.0</v>
      </c>
      <c r="F19" s="205">
        <v>120000.0</v>
      </c>
      <c r="G19" s="192">
        <v>140000.0</v>
      </c>
      <c r="H19" s="193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</row>
    <row r="20" ht="60.75" customHeight="1">
      <c r="A20" s="212"/>
      <c r="B20" s="213" t="s">
        <v>131</v>
      </c>
      <c r="C20" s="88"/>
      <c r="D20" s="88"/>
      <c r="E20" s="88"/>
      <c r="F20" s="88"/>
      <c r="G20" s="197"/>
      <c r="H20" s="193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</row>
    <row r="21">
      <c r="A21" s="187"/>
      <c r="B21" s="193"/>
      <c r="C21" s="214"/>
      <c r="D21" s="214"/>
      <c r="E21" s="215"/>
      <c r="F21" s="215"/>
      <c r="G21" s="215"/>
      <c r="H21" s="193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</row>
    <row r="22">
      <c r="A22" s="180" t="s">
        <v>132</v>
      </c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</row>
    <row r="23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</row>
    <row r="24" ht="14.25" customHeight="1">
      <c r="A24" s="176" t="s">
        <v>107</v>
      </c>
      <c r="N24" s="177"/>
      <c r="O24" s="178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</row>
    <row r="25" ht="14.25" customHeight="1">
      <c r="A25" s="180" t="s">
        <v>108</v>
      </c>
      <c r="N25" s="177"/>
      <c r="O25" s="178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</row>
    <row r="26" ht="14.25" customHeight="1">
      <c r="A26" s="176" t="s">
        <v>109</v>
      </c>
      <c r="N26" s="177"/>
      <c r="O26" s="181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</row>
    <row r="27">
      <c r="E27" s="183"/>
    </row>
    <row r="28">
      <c r="E28" s="216"/>
    </row>
  </sheetData>
  <mergeCells count="34">
    <mergeCell ref="E10:E11"/>
    <mergeCell ref="F10:F11"/>
    <mergeCell ref="A7:A8"/>
    <mergeCell ref="C7:C8"/>
    <mergeCell ref="D7:D8"/>
    <mergeCell ref="E7:E8"/>
    <mergeCell ref="F7:F8"/>
    <mergeCell ref="G7:G8"/>
    <mergeCell ref="A10:A11"/>
    <mergeCell ref="G10:G11"/>
    <mergeCell ref="C10:C11"/>
    <mergeCell ref="D10:D11"/>
    <mergeCell ref="C13:C14"/>
    <mergeCell ref="D13:D14"/>
    <mergeCell ref="E13:E14"/>
    <mergeCell ref="F13:F14"/>
    <mergeCell ref="G13:G14"/>
    <mergeCell ref="C16:C17"/>
    <mergeCell ref="C19:C20"/>
    <mergeCell ref="D19:D20"/>
    <mergeCell ref="E19:E20"/>
    <mergeCell ref="F19:F20"/>
    <mergeCell ref="G19:G20"/>
    <mergeCell ref="A22:L22"/>
    <mergeCell ref="A24:L24"/>
    <mergeCell ref="A25:L25"/>
    <mergeCell ref="A26:L26"/>
    <mergeCell ref="A13:A14"/>
    <mergeCell ref="A16:A17"/>
    <mergeCell ref="D16:D17"/>
    <mergeCell ref="E16:E17"/>
    <mergeCell ref="F16:F17"/>
    <mergeCell ref="G16:G17"/>
    <mergeCell ref="A19:A20"/>
  </mergeCells>
  <hyperlinks>
    <hyperlink r:id="rId1" ref="A7"/>
    <hyperlink r:id="rId2" ref="B7"/>
    <hyperlink r:id="rId3" ref="A10"/>
    <hyperlink r:id="rId4" ref="B10"/>
    <hyperlink r:id="rId5" ref="A13"/>
    <hyperlink r:id="rId6" ref="B13"/>
    <hyperlink r:id="rId7" ref="A16"/>
    <hyperlink r:id="rId8" ref="B16"/>
    <hyperlink r:id="rId9" ref="A19"/>
    <hyperlink r:id="rId10" ref="B19"/>
  </hyperlinks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2" width="46.71"/>
    <col customWidth="1" min="3" max="3" width="62.0"/>
    <col customWidth="1" min="4" max="4" width="41.71"/>
    <col customWidth="1" min="5" max="5" width="14.57"/>
    <col customWidth="1" min="6" max="6" width="18.14"/>
    <col customWidth="1" min="7" max="7" width="18.86"/>
    <col customWidth="1" min="8" max="8" width="14.86"/>
    <col customWidth="1" min="9" max="26" width="50.43"/>
  </cols>
  <sheetData>
    <row r="1">
      <c r="A1" s="217"/>
      <c r="B1" s="217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>
      <c r="A2" s="217"/>
      <c r="B2" s="217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</row>
    <row r="3">
      <c r="A3" s="217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</row>
    <row r="4">
      <c r="A4" s="219"/>
      <c r="B4" s="219"/>
      <c r="C4" s="217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</row>
    <row r="5">
      <c r="A5" s="221" t="s">
        <v>133</v>
      </c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>
      <c r="A6" s="219"/>
      <c r="B6" s="219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</row>
    <row r="7" ht="34.5" customHeight="1">
      <c r="A7" s="224" t="s">
        <v>134</v>
      </c>
      <c r="B7" s="224" t="s">
        <v>135</v>
      </c>
      <c r="C7" s="224" t="s">
        <v>136</v>
      </c>
      <c r="D7" s="224" t="s">
        <v>137</v>
      </c>
      <c r="E7" s="224" t="s">
        <v>138</v>
      </c>
      <c r="F7" s="224" t="s">
        <v>139</v>
      </c>
      <c r="G7" s="224" t="s">
        <v>140</v>
      </c>
      <c r="H7" s="224" t="s">
        <v>141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</row>
    <row r="8" ht="3.75" customHeight="1">
      <c r="A8" s="226"/>
      <c r="B8" s="226"/>
      <c r="C8" s="226"/>
      <c r="D8" s="227"/>
      <c r="E8" s="227"/>
      <c r="F8" s="227"/>
      <c r="G8" s="227"/>
      <c r="H8" s="226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</row>
    <row r="9" ht="54.0" customHeight="1">
      <c r="A9" s="228" t="s">
        <v>142</v>
      </c>
      <c r="B9" s="228" t="s">
        <v>143</v>
      </c>
      <c r="C9" s="229" t="s">
        <v>144</v>
      </c>
      <c r="D9" s="230" t="s">
        <v>145</v>
      </c>
      <c r="E9" s="231" t="s">
        <v>146</v>
      </c>
      <c r="F9" s="231">
        <v>30000.0</v>
      </c>
      <c r="G9" s="231">
        <v>150000.0</v>
      </c>
      <c r="H9" s="231">
        <f>G9/5000</f>
        <v>30</v>
      </c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</row>
    <row r="10" ht="53.25" customHeight="1">
      <c r="A10" s="233" t="s">
        <v>147</v>
      </c>
      <c r="B10" s="233" t="s">
        <v>148</v>
      </c>
      <c r="C10" s="234" t="s">
        <v>144</v>
      </c>
      <c r="D10" s="235" t="s">
        <v>149</v>
      </c>
      <c r="E10" s="236" t="s">
        <v>150</v>
      </c>
      <c r="F10" s="236">
        <v>30000.0</v>
      </c>
      <c r="G10" s="236">
        <v>250000.0</v>
      </c>
      <c r="H10" s="236">
        <f>G10/10000</f>
        <v>25</v>
      </c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ht="3.0" customHeight="1">
      <c r="A11" s="237"/>
      <c r="B11" s="237"/>
      <c r="C11" s="237"/>
      <c r="D11" s="237"/>
      <c r="E11" s="237"/>
      <c r="F11" s="237"/>
      <c r="G11" s="237"/>
      <c r="H11" s="237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</row>
    <row r="12" ht="66.0" customHeight="1">
      <c r="A12" s="228" t="s">
        <v>142</v>
      </c>
      <c r="B12" s="228" t="s">
        <v>151</v>
      </c>
      <c r="C12" s="229" t="s">
        <v>152</v>
      </c>
      <c r="D12" s="230" t="s">
        <v>153</v>
      </c>
      <c r="E12" s="231" t="s">
        <v>150</v>
      </c>
      <c r="F12" s="231">
        <v>70000.0</v>
      </c>
      <c r="G12" s="231">
        <v>250000.0</v>
      </c>
      <c r="H12" s="231">
        <f>G12/10000</f>
        <v>25</v>
      </c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ht="68.25" customHeight="1">
      <c r="A13" s="233" t="s">
        <v>147</v>
      </c>
      <c r="B13" s="233" t="s">
        <v>154</v>
      </c>
      <c r="C13" s="238" t="s">
        <v>155</v>
      </c>
      <c r="D13" s="235" t="s">
        <v>156</v>
      </c>
      <c r="E13" s="236" t="s">
        <v>157</v>
      </c>
      <c r="F13" s="236">
        <v>70000.0</v>
      </c>
      <c r="G13" s="236">
        <v>375000.0</v>
      </c>
      <c r="H13" s="236">
        <f>G13/20000</f>
        <v>18.75</v>
      </c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</row>
    <row r="14" ht="3.0" customHeight="1">
      <c r="A14" s="237"/>
      <c r="B14" s="237"/>
      <c r="C14" s="237"/>
      <c r="D14" s="239"/>
      <c r="E14" s="239"/>
      <c r="F14" s="239"/>
      <c r="G14" s="239"/>
      <c r="H14" s="237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>
      <c r="A15" s="240"/>
      <c r="B15" s="241" t="s">
        <v>158</v>
      </c>
      <c r="C15" s="242" t="s">
        <v>159</v>
      </c>
      <c r="D15" s="243" t="s">
        <v>160</v>
      </c>
      <c r="E15" s="244" t="s">
        <v>161</v>
      </c>
      <c r="F15" s="245" t="s">
        <v>162</v>
      </c>
      <c r="G15" s="245" t="s">
        <v>162</v>
      </c>
      <c r="H15" s="246" t="s">
        <v>46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</row>
    <row r="16">
      <c r="A16" s="219"/>
      <c r="B16" s="219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</row>
    <row r="17">
      <c r="A17" s="219"/>
      <c r="B17" s="247" t="s">
        <v>163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</row>
    <row r="18">
      <c r="A18" s="219"/>
      <c r="B18" s="248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</row>
    <row r="19">
      <c r="A19" s="219"/>
      <c r="B19" s="247" t="s">
        <v>164</v>
      </c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</row>
    <row r="20">
      <c r="A20" s="219"/>
      <c r="B20" s="219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</row>
    <row r="21">
      <c r="A21" s="219"/>
      <c r="B21" s="176" t="s">
        <v>109</v>
      </c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</row>
  </sheetData>
  <mergeCells count="1">
    <mergeCell ref="B21:M21"/>
  </mergeCells>
  <hyperlinks>
    <hyperlink r:id="rId1" ref="D9"/>
    <hyperlink r:id="rId2" ref="D10"/>
    <hyperlink r:id="rId3" ref="D12"/>
    <hyperlink r:id="rId4" ref="D13"/>
    <hyperlink r:id="rId5" ref="B15"/>
    <hyperlink r:id="rId6" ref="D15"/>
  </hyperlink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0.43"/>
    <col customWidth="1" min="2" max="2" width="41.71"/>
    <col customWidth="1" min="3" max="3" width="52.71"/>
    <col customWidth="1" min="4" max="4" width="41.71"/>
    <col customWidth="1" min="5" max="5" width="13.86"/>
    <col customWidth="1" min="6" max="6" width="16.86"/>
    <col customWidth="1" min="7" max="7" width="19.14"/>
    <col customWidth="1" min="8" max="8" width="12.86"/>
    <col customWidth="1" min="9" max="26" width="41.71"/>
  </cols>
  <sheetData>
    <row r="1">
      <c r="A1" s="219"/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>
      <c r="A3" s="219"/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</row>
    <row r="4">
      <c r="A4" s="2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</row>
    <row r="5">
      <c r="A5" s="222"/>
      <c r="B5" s="249" t="s">
        <v>165</v>
      </c>
      <c r="C5" s="222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</row>
    <row r="6">
      <c r="A6" s="219"/>
      <c r="B6" s="219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</row>
    <row r="7" ht="34.5" customHeight="1">
      <c r="A7" s="225"/>
      <c r="B7" s="224" t="s">
        <v>166</v>
      </c>
      <c r="C7" s="224" t="s">
        <v>136</v>
      </c>
      <c r="D7" s="224" t="s">
        <v>137</v>
      </c>
      <c r="E7" s="224" t="s">
        <v>167</v>
      </c>
      <c r="F7" s="224" t="s">
        <v>139</v>
      </c>
      <c r="G7" s="224" t="s">
        <v>140</v>
      </c>
      <c r="H7" s="250" t="s">
        <v>141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</row>
    <row r="8" ht="3.0" customHeight="1">
      <c r="A8" s="251"/>
      <c r="B8" s="251"/>
      <c r="C8" s="251"/>
      <c r="D8" s="252"/>
      <c r="E8" s="252"/>
      <c r="F8" s="252"/>
      <c r="G8" s="252"/>
      <c r="H8" s="253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</row>
    <row r="9" ht="54.0" customHeight="1">
      <c r="A9" s="225"/>
      <c r="B9" s="254" t="s">
        <v>168</v>
      </c>
      <c r="C9" s="255" t="s">
        <v>169</v>
      </c>
      <c r="D9" s="256" t="s">
        <v>170</v>
      </c>
      <c r="E9" s="257" t="s">
        <v>146</v>
      </c>
      <c r="F9" s="257">
        <v>30000.0</v>
      </c>
      <c r="G9" s="257">
        <v>140000.0</v>
      </c>
      <c r="H9" s="258">
        <f t="shared" ref="H9:H10" si="1">G9/5000</f>
        <v>28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</row>
    <row r="10" ht="93.0" customHeight="1">
      <c r="A10" s="225"/>
      <c r="B10" s="259" t="s">
        <v>171</v>
      </c>
      <c r="C10" s="260" t="s">
        <v>172</v>
      </c>
      <c r="D10" s="256" t="s">
        <v>173</v>
      </c>
      <c r="E10" s="257" t="s">
        <v>146</v>
      </c>
      <c r="F10" s="257">
        <v>70000.0</v>
      </c>
      <c r="G10" s="257">
        <v>140000.0</v>
      </c>
      <c r="H10" s="258">
        <f t="shared" si="1"/>
        <v>28</v>
      </c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</row>
    <row r="11" ht="3.0" customHeight="1">
      <c r="A11" s="261"/>
      <c r="B11" s="262"/>
      <c r="C11" s="262"/>
      <c r="D11" s="262"/>
      <c r="E11" s="262"/>
      <c r="F11" s="262"/>
      <c r="G11" s="262"/>
      <c r="H11" s="262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</row>
    <row r="12">
      <c r="A12" s="225"/>
      <c r="B12" s="259" t="s">
        <v>174</v>
      </c>
      <c r="C12" s="255" t="s">
        <v>175</v>
      </c>
      <c r="D12" s="256" t="s">
        <v>176</v>
      </c>
      <c r="E12" s="257" t="s">
        <v>177</v>
      </c>
      <c r="F12" s="257" t="s">
        <v>162</v>
      </c>
      <c r="G12" s="257" t="s">
        <v>162</v>
      </c>
      <c r="H12" s="258" t="s">
        <v>46</v>
      </c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</row>
    <row r="13" ht="77.25" customHeight="1">
      <c r="A13" s="225"/>
      <c r="B13" s="259" t="s">
        <v>178</v>
      </c>
      <c r="C13" s="255" t="s">
        <v>179</v>
      </c>
      <c r="D13" s="256" t="s">
        <v>180</v>
      </c>
      <c r="E13" s="257" t="s">
        <v>177</v>
      </c>
      <c r="F13" s="257" t="s">
        <v>162</v>
      </c>
      <c r="G13" s="257" t="s">
        <v>162</v>
      </c>
      <c r="H13" s="258" t="s">
        <v>46</v>
      </c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</row>
    <row r="14" ht="18.0" customHeight="1">
      <c r="A14" s="219"/>
      <c r="B14" s="219"/>
      <c r="C14" s="220"/>
      <c r="D14" s="263"/>
      <c r="E14" s="263"/>
      <c r="F14" s="263"/>
      <c r="G14" s="263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</row>
    <row r="15">
      <c r="A15" s="264"/>
      <c r="B15" s="265" t="s">
        <v>163</v>
      </c>
      <c r="C15" s="263"/>
      <c r="D15" s="263"/>
      <c r="E15" s="263"/>
      <c r="F15" s="263"/>
      <c r="G15" s="263"/>
      <c r="H15" s="220"/>
      <c r="I15" s="220"/>
      <c r="J15" s="220"/>
      <c r="K15" s="220"/>
      <c r="L15" s="220"/>
      <c r="M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</row>
    <row r="16">
      <c r="A16" s="219"/>
      <c r="B16" s="248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</row>
    <row r="17">
      <c r="A17" s="219"/>
      <c r="B17" s="247" t="s">
        <v>181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</row>
    <row r="18">
      <c r="A18" s="219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</row>
    <row r="19">
      <c r="A19" s="219"/>
      <c r="B19" s="176" t="s">
        <v>109</v>
      </c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</row>
  </sheetData>
  <mergeCells count="1">
    <mergeCell ref="B19:M19"/>
  </mergeCells>
  <hyperlinks>
    <hyperlink r:id="rId1" ref="B5"/>
    <hyperlink r:id="rId2" ref="D9"/>
    <hyperlink r:id="rId3" ref="B10"/>
    <hyperlink r:id="rId4" ref="D10"/>
    <hyperlink r:id="rId5" ref="B12"/>
    <hyperlink r:id="rId6" ref="D12"/>
    <hyperlink r:id="rId7" ref="B13"/>
    <hyperlink r:id="rId8" ref="D13"/>
    <hyperlink r:id="rId9" ref="B15"/>
  </hyperlinks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0.86"/>
    <col customWidth="1" min="2" max="2" width="33.14"/>
    <col customWidth="1" min="3" max="3" width="29.71"/>
    <col customWidth="1" min="6" max="6" width="8.14"/>
    <col customWidth="1" min="7" max="7" width="18.43"/>
    <col customWidth="1" min="8" max="8" width="17.43"/>
    <col customWidth="1" min="9" max="9" width="17.57"/>
  </cols>
  <sheetData>
    <row r="1">
      <c r="A1" s="266"/>
      <c r="B1" s="266"/>
      <c r="C1" s="266"/>
      <c r="D1" s="266"/>
      <c r="E1" s="266"/>
      <c r="F1" s="266"/>
      <c r="G1" s="267"/>
      <c r="H1" s="267"/>
      <c r="I1" s="268"/>
      <c r="J1" s="267"/>
      <c r="K1" s="269"/>
      <c r="L1" s="269"/>
    </row>
    <row r="2">
      <c r="A2" s="266"/>
      <c r="B2" s="266"/>
      <c r="C2" s="266"/>
      <c r="D2" s="270"/>
      <c r="E2" s="271"/>
      <c r="F2" s="271"/>
      <c r="G2" s="267"/>
      <c r="H2" s="267"/>
      <c r="I2" s="268"/>
      <c r="J2" s="267"/>
      <c r="K2" s="269"/>
      <c r="L2" s="269"/>
    </row>
    <row r="3">
      <c r="A3" s="266"/>
      <c r="B3" s="266"/>
      <c r="C3" s="266"/>
      <c r="D3" s="270"/>
      <c r="E3" s="272"/>
      <c r="F3" s="272"/>
      <c r="G3" s="267"/>
      <c r="H3" s="267"/>
      <c r="I3" s="268"/>
      <c r="J3" s="267"/>
      <c r="K3" s="269"/>
      <c r="L3" s="269"/>
    </row>
    <row r="4">
      <c r="A4" s="266"/>
      <c r="B4" s="266"/>
      <c r="C4" s="266"/>
      <c r="D4" s="266"/>
      <c r="E4" s="273"/>
      <c r="F4" s="273"/>
      <c r="G4" s="267"/>
      <c r="H4" s="267"/>
      <c r="I4" s="268"/>
      <c r="J4" s="267"/>
      <c r="K4" s="269"/>
      <c r="L4" s="269"/>
    </row>
    <row r="5">
      <c r="A5" s="269"/>
      <c r="B5" s="269"/>
      <c r="C5" s="269"/>
      <c r="D5" s="269"/>
      <c r="E5" s="269"/>
      <c r="F5" s="269"/>
      <c r="G5" s="274"/>
      <c r="H5" s="274"/>
      <c r="I5" s="275"/>
      <c r="J5" s="274"/>
      <c r="K5" s="269"/>
      <c r="L5" s="269"/>
    </row>
    <row r="7" ht="28.5" customHeight="1">
      <c r="B7" s="276" t="s">
        <v>27</v>
      </c>
      <c r="C7" s="276" t="s">
        <v>182</v>
      </c>
      <c r="D7" s="276" t="s">
        <v>183</v>
      </c>
      <c r="E7" s="277" t="s">
        <v>77</v>
      </c>
      <c r="F7" s="75"/>
      <c r="G7" s="276" t="s">
        <v>78</v>
      </c>
      <c r="H7" s="276" t="s">
        <v>79</v>
      </c>
      <c r="I7" s="276" t="s">
        <v>80</v>
      </c>
    </row>
    <row r="8">
      <c r="B8" s="278" t="s">
        <v>184</v>
      </c>
      <c r="C8" s="279" t="s">
        <v>185</v>
      </c>
      <c r="D8" s="280">
        <v>10000.0</v>
      </c>
      <c r="E8" s="281" t="s">
        <v>86</v>
      </c>
      <c r="F8" s="282"/>
      <c r="G8" s="280">
        <v>10000.0</v>
      </c>
      <c r="H8" s="283">
        <v>280000.0</v>
      </c>
      <c r="I8" s="284">
        <f>G8+H8</f>
        <v>290000</v>
      </c>
    </row>
    <row r="9">
      <c r="B9" s="83"/>
      <c r="C9" s="285" t="s">
        <v>186</v>
      </c>
      <c r="D9" s="83"/>
      <c r="E9" s="38"/>
      <c r="F9" s="282"/>
      <c r="G9" s="83"/>
      <c r="H9" s="83"/>
      <c r="I9" s="83"/>
    </row>
    <row r="10" ht="4.5" customHeight="1">
      <c r="B10" s="196"/>
      <c r="C10" s="286"/>
      <c r="D10" s="196"/>
      <c r="E10" s="41"/>
      <c r="F10" s="30"/>
      <c r="G10" s="196"/>
      <c r="H10" s="196"/>
      <c r="I10" s="196"/>
    </row>
    <row r="11" ht="2.25" customHeight="1">
      <c r="B11" s="287"/>
      <c r="C11" s="287"/>
      <c r="D11" s="287"/>
      <c r="E11" s="287"/>
      <c r="F11" s="287"/>
      <c r="G11" s="287"/>
      <c r="H11" s="287"/>
      <c r="I11" s="287"/>
    </row>
    <row r="12" ht="16.5" customHeight="1">
      <c r="B12" s="278" t="s">
        <v>184</v>
      </c>
      <c r="C12" s="288" t="s">
        <v>187</v>
      </c>
      <c r="D12" s="289">
        <v>10000.0</v>
      </c>
      <c r="E12" s="281" t="s">
        <v>86</v>
      </c>
      <c r="F12" s="282"/>
      <c r="G12" s="280">
        <v>10000.0</v>
      </c>
      <c r="H12" s="283">
        <v>280000.0</v>
      </c>
      <c r="I12" s="284">
        <f>G12+H12</f>
        <v>290000</v>
      </c>
    </row>
    <row r="13">
      <c r="B13" s="83"/>
      <c r="C13" s="290" t="s">
        <v>188</v>
      </c>
      <c r="D13" s="282"/>
      <c r="E13" s="38"/>
      <c r="F13" s="282"/>
      <c r="G13" s="83"/>
      <c r="H13" s="83"/>
      <c r="I13" s="83"/>
    </row>
    <row r="14" ht="1.5" customHeight="1">
      <c r="B14" s="196"/>
      <c r="C14" s="291"/>
      <c r="D14" s="30"/>
      <c r="E14" s="41"/>
      <c r="F14" s="30"/>
      <c r="G14" s="196"/>
      <c r="H14" s="196"/>
      <c r="I14" s="196"/>
    </row>
    <row r="15" ht="1.5" customHeight="1">
      <c r="B15" s="292"/>
    </row>
    <row r="16">
      <c r="B16" s="293" t="s">
        <v>184</v>
      </c>
      <c r="C16" s="294" t="s">
        <v>189</v>
      </c>
      <c r="D16" s="295">
        <v>10000.0</v>
      </c>
      <c r="E16" s="296" t="s">
        <v>86</v>
      </c>
      <c r="F16" s="297"/>
      <c r="G16" s="298">
        <v>10000.0</v>
      </c>
      <c r="H16" s="299">
        <v>260000.0</v>
      </c>
      <c r="I16" s="300">
        <f>G16+H16</f>
        <v>270000</v>
      </c>
    </row>
    <row r="17">
      <c r="B17" s="83"/>
      <c r="C17" s="301" t="s">
        <v>190</v>
      </c>
      <c r="D17" s="282"/>
      <c r="E17" s="38"/>
      <c r="F17" s="282"/>
      <c r="G17" s="83"/>
      <c r="H17" s="83"/>
      <c r="I17" s="83"/>
    </row>
    <row r="18" ht="6.75" customHeight="1">
      <c r="B18" s="196"/>
      <c r="C18" s="291"/>
      <c r="D18" s="30"/>
      <c r="E18" s="41"/>
      <c r="F18" s="30"/>
      <c r="G18" s="196"/>
      <c r="H18" s="196"/>
      <c r="I18" s="196"/>
    </row>
    <row r="20">
      <c r="A20" s="302"/>
      <c r="B20" s="193"/>
      <c r="D20" s="215"/>
      <c r="E20" s="215"/>
      <c r="F20" s="215"/>
      <c r="G20" s="193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</row>
    <row r="21" ht="21.0" customHeight="1">
      <c r="A21" s="302"/>
      <c r="B21" s="303" t="s">
        <v>55</v>
      </c>
      <c r="C21" s="72" t="s">
        <v>3</v>
      </c>
      <c r="D21" s="74" t="s">
        <v>57</v>
      </c>
      <c r="E21" s="43"/>
      <c r="F21" s="43"/>
      <c r="G21" s="43"/>
      <c r="H21" s="75"/>
      <c r="I21" s="72" t="s">
        <v>29</v>
      </c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ht="63.0" customHeight="1">
      <c r="A22" s="302" t="s">
        <v>191</v>
      </c>
      <c r="B22" s="304" t="s">
        <v>58</v>
      </c>
      <c r="C22" s="305" t="s">
        <v>192</v>
      </c>
      <c r="D22" s="306" t="s">
        <v>60</v>
      </c>
      <c r="E22" s="29"/>
      <c r="F22" s="29"/>
      <c r="G22" s="29"/>
      <c r="H22" s="30"/>
      <c r="I22" s="307">
        <v>10000.0</v>
      </c>
      <c r="J22" s="187"/>
      <c r="K22" s="187">
        <f>M24*14</f>
        <v>392</v>
      </c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ht="75.0" customHeight="1">
      <c r="A23" s="302"/>
      <c r="B23" s="308" t="s">
        <v>193</v>
      </c>
      <c r="C23" s="282"/>
      <c r="D23" s="309" t="s">
        <v>62</v>
      </c>
      <c r="E23" s="36"/>
      <c r="F23" s="36"/>
      <c r="G23" s="36"/>
      <c r="H23" s="37"/>
      <c r="I23" s="310">
        <v>15000.0</v>
      </c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</row>
    <row r="24" ht="110.25" customHeight="1">
      <c r="A24" s="302"/>
      <c r="B24" s="304" t="s">
        <v>63</v>
      </c>
      <c r="C24" s="282"/>
      <c r="D24" s="116" t="s">
        <v>64</v>
      </c>
      <c r="E24" s="36"/>
      <c r="F24" s="36"/>
      <c r="G24" s="36"/>
      <c r="H24" s="37"/>
      <c r="I24" s="310">
        <v>20000.0</v>
      </c>
      <c r="J24" s="187"/>
      <c r="K24" s="187"/>
      <c r="L24" s="187"/>
      <c r="M24" s="187">
        <f>H12/D12</f>
        <v>28</v>
      </c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ht="106.5" customHeight="1">
      <c r="A25" s="302"/>
      <c r="B25" s="308" t="s">
        <v>194</v>
      </c>
      <c r="C25" s="311"/>
      <c r="D25" s="312" t="s">
        <v>195</v>
      </c>
      <c r="E25" s="58"/>
      <c r="F25" s="58"/>
      <c r="G25" s="58"/>
      <c r="H25" s="59"/>
      <c r="I25" s="313">
        <v>25000.0</v>
      </c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ht="3.0" customHeight="1">
      <c r="A26" s="302"/>
      <c r="B26" s="314"/>
      <c r="C26" s="315"/>
      <c r="D26" s="316"/>
      <c r="E26" s="316"/>
      <c r="F26" s="316"/>
      <c r="G26" s="314"/>
      <c r="H26" s="317"/>
      <c r="I26" s="318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ht="69.0" customHeight="1">
      <c r="A27" s="302"/>
      <c r="B27" s="319" t="s">
        <v>58</v>
      </c>
      <c r="C27" s="101" t="s">
        <v>67</v>
      </c>
      <c r="D27" s="128" t="s">
        <v>68</v>
      </c>
      <c r="E27" s="36"/>
      <c r="F27" s="36"/>
      <c r="G27" s="36"/>
      <c r="H27" s="37"/>
      <c r="I27" s="320">
        <v>10000.0</v>
      </c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</row>
    <row r="28" ht="84.0" customHeight="1">
      <c r="A28" s="302"/>
      <c r="B28" s="319" t="s">
        <v>69</v>
      </c>
      <c r="C28" s="83"/>
      <c r="D28" s="321" t="s">
        <v>196</v>
      </c>
      <c r="E28" s="36"/>
      <c r="F28" s="36"/>
      <c r="G28" s="36"/>
      <c r="H28" s="37"/>
      <c r="I28" s="310">
        <v>20000.0</v>
      </c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ht="126.0" customHeight="1">
      <c r="A29" s="302"/>
      <c r="B29" s="322" t="s">
        <v>71</v>
      </c>
      <c r="C29" s="88"/>
      <c r="D29" s="130" t="s">
        <v>197</v>
      </c>
      <c r="E29" s="58"/>
      <c r="F29" s="58"/>
      <c r="G29" s="58"/>
      <c r="H29" s="59"/>
      <c r="I29" s="313">
        <v>25000.0</v>
      </c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>
      <c r="A30" s="302"/>
      <c r="B30" s="193"/>
      <c r="D30" s="215"/>
      <c r="E30" s="215"/>
      <c r="F30" s="215"/>
      <c r="G30" s="193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</row>
    <row r="31" ht="14.25" customHeight="1">
      <c r="A31" s="7"/>
      <c r="B31" s="68" t="s">
        <v>100</v>
      </c>
      <c r="C31" s="68"/>
      <c r="D31" s="68"/>
      <c r="E31" s="68"/>
      <c r="F31" s="65"/>
      <c r="G31" s="65"/>
      <c r="H31" s="135"/>
      <c r="I31" s="135"/>
      <c r="J31" s="135"/>
      <c r="K31" s="135"/>
      <c r="L31" s="135"/>
      <c r="M31" s="135"/>
      <c r="N31" s="164"/>
      <c r="O31" s="15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4.25" customHeight="1">
      <c r="A32" s="13"/>
      <c r="B32" s="323" t="s">
        <v>101</v>
      </c>
      <c r="C32" s="324"/>
      <c r="D32" s="324"/>
      <c r="E32" s="325"/>
      <c r="F32" s="326"/>
      <c r="G32" s="73" t="s">
        <v>102</v>
      </c>
      <c r="H32" s="135"/>
      <c r="I32" s="166"/>
      <c r="J32" s="166"/>
      <c r="K32" s="166"/>
      <c r="L32" s="166"/>
      <c r="M32" s="166"/>
      <c r="N32" s="164"/>
      <c r="O32" s="15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4.25" customHeight="1">
      <c r="A33" s="20"/>
      <c r="B33" s="172" t="s">
        <v>103</v>
      </c>
      <c r="C33" s="327"/>
      <c r="D33" s="327"/>
      <c r="E33" s="328"/>
      <c r="F33" s="329"/>
      <c r="G33" s="173">
        <v>1.0</v>
      </c>
      <c r="H33" s="135"/>
      <c r="I33" s="169"/>
      <c r="J33" s="169"/>
      <c r="K33" s="169"/>
      <c r="L33" s="169"/>
      <c r="M33" s="169"/>
      <c r="N33" s="164"/>
      <c r="O33" s="15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4.25" customHeight="1">
      <c r="A34" s="20"/>
      <c r="B34" s="172" t="s">
        <v>104</v>
      </c>
      <c r="C34" s="327"/>
      <c r="D34" s="327"/>
      <c r="E34" s="328"/>
      <c r="F34" s="329"/>
      <c r="G34" s="173">
        <v>1.15</v>
      </c>
      <c r="H34" s="135"/>
      <c r="I34" s="169"/>
      <c r="J34" s="169"/>
      <c r="K34" s="169"/>
      <c r="L34" s="169"/>
      <c r="M34" s="169"/>
      <c r="N34" s="164"/>
      <c r="O34" s="1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4.25" customHeight="1">
      <c r="A35" s="20"/>
      <c r="B35" s="172" t="s">
        <v>105</v>
      </c>
      <c r="C35" s="327"/>
      <c r="D35" s="327"/>
      <c r="E35" s="328"/>
      <c r="F35" s="329"/>
      <c r="G35" s="173">
        <v>1.0</v>
      </c>
      <c r="H35" s="135"/>
      <c r="I35" s="169"/>
      <c r="J35" s="169"/>
      <c r="K35" s="169"/>
      <c r="L35" s="169"/>
      <c r="M35" s="169"/>
      <c r="N35" s="164"/>
      <c r="O35" s="15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4.25" customHeight="1">
      <c r="A36" s="20"/>
      <c r="B36" s="172" t="s">
        <v>106</v>
      </c>
      <c r="C36" s="327"/>
      <c r="D36" s="327"/>
      <c r="E36" s="328"/>
      <c r="F36" s="329"/>
      <c r="G36" s="173">
        <v>1.15</v>
      </c>
      <c r="H36" s="135"/>
      <c r="I36" s="170"/>
      <c r="J36" s="170"/>
      <c r="K36" s="170"/>
      <c r="L36" s="170"/>
      <c r="M36" s="170"/>
      <c r="N36" s="164"/>
      <c r="O36" s="15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4.25" customHeight="1">
      <c r="A37" s="163"/>
      <c r="B37" s="135"/>
      <c r="C37" s="17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64"/>
      <c r="O37" s="15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4.25" customHeight="1">
      <c r="A38" s="175"/>
      <c r="B38" s="176" t="s">
        <v>198</v>
      </c>
      <c r="N38" s="177"/>
      <c r="O38" s="178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</row>
    <row r="39">
      <c r="B39" s="176" t="s">
        <v>109</v>
      </c>
    </row>
  </sheetData>
  <mergeCells count="32">
    <mergeCell ref="D8:D10"/>
    <mergeCell ref="D12:D14"/>
    <mergeCell ref="D16:D18"/>
    <mergeCell ref="H12:H14"/>
    <mergeCell ref="I12:I14"/>
    <mergeCell ref="B12:B14"/>
    <mergeCell ref="B16:B18"/>
    <mergeCell ref="C22:C25"/>
    <mergeCell ref="C27:C29"/>
    <mergeCell ref="E7:F7"/>
    <mergeCell ref="B8:B10"/>
    <mergeCell ref="E8:F10"/>
    <mergeCell ref="G8:G10"/>
    <mergeCell ref="H8:H10"/>
    <mergeCell ref="I8:I10"/>
    <mergeCell ref="B15:I15"/>
    <mergeCell ref="E12:F14"/>
    <mergeCell ref="G12:G14"/>
    <mergeCell ref="E16:F18"/>
    <mergeCell ref="G16:G18"/>
    <mergeCell ref="H16:H18"/>
    <mergeCell ref="I16:I18"/>
    <mergeCell ref="D21:H21"/>
    <mergeCell ref="B38:M38"/>
    <mergeCell ref="B39:M39"/>
    <mergeCell ref="D22:H22"/>
    <mergeCell ref="D23:H23"/>
    <mergeCell ref="D24:H24"/>
    <mergeCell ref="D25:H25"/>
    <mergeCell ref="D27:H27"/>
    <mergeCell ref="D28:H28"/>
    <mergeCell ref="D29:H29"/>
  </mergeCells>
  <hyperlinks>
    <hyperlink r:id="rId1" ref="C8"/>
    <hyperlink r:id="rId2" ref="C9"/>
    <hyperlink r:id="rId3" ref="C12"/>
    <hyperlink r:id="rId4" ref="C13"/>
    <hyperlink r:id="rId5" ref="C16"/>
    <hyperlink r:id="rId6" ref="C17"/>
    <hyperlink r:id="rId7" ref="C22"/>
    <hyperlink r:id="rId8" ref="C27"/>
  </hyperlinks>
  <drawing r:id="rId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2019-11-07T14:50:03Z</dcterms:created>
  <dc:creator>o.normanskaya</dc:creator>
</cp:coreProperties>
</file>